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тендер" sheetId="2" r:id="rId1"/>
  </sheets>
  <calcPr calcId="124519" refMode="R1C1"/>
</workbook>
</file>

<file path=xl/calcChain.xml><?xml version="1.0" encoding="utf-8"?>
<calcChain xmlns="http://schemas.openxmlformats.org/spreadsheetml/2006/main">
  <c r="F59" i="2"/>
  <c r="G39"/>
  <c r="G46"/>
  <c r="G57"/>
  <c r="G58"/>
  <c r="G52"/>
  <c r="G53"/>
  <c r="G54"/>
  <c r="G55"/>
  <c r="G56"/>
  <c r="G51"/>
  <c r="G50"/>
  <c r="G49"/>
  <c r="G48"/>
  <c r="G47"/>
  <c r="G42"/>
  <c r="G43"/>
  <c r="G44"/>
  <c r="G45"/>
  <c r="G41"/>
  <c r="G40"/>
  <c r="G32"/>
  <c r="G33"/>
  <c r="G34"/>
  <c r="G35"/>
  <c r="G36"/>
  <c r="G37"/>
  <c r="G38"/>
  <c r="G30"/>
  <c r="G31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59" l="1"/>
</calcChain>
</file>

<file path=xl/sharedStrings.xml><?xml version="1.0" encoding="utf-8"?>
<sst xmlns="http://schemas.openxmlformats.org/spreadsheetml/2006/main" count="163" uniqueCount="78">
  <si>
    <t>№ лота</t>
  </si>
  <si>
    <t>Потенциальные поставщики</t>
  </si>
  <si>
    <t>Сумма потенциальных поставщиков</t>
  </si>
  <si>
    <t>Причина откланения</t>
  </si>
  <si>
    <t>Наименование лота</t>
  </si>
  <si>
    <t>Заместитель главного врача:</t>
  </si>
  <si>
    <t>Искаков А.С.</t>
  </si>
  <si>
    <t>Главный бухгалтер:</t>
  </si>
  <si>
    <t>Экономист:</t>
  </si>
  <si>
    <t>Зав аптеки:</t>
  </si>
  <si>
    <t>Зулхарова А.А</t>
  </si>
  <si>
    <t xml:space="preserve">Секретарь: </t>
  </si>
  <si>
    <t>кол-во</t>
  </si>
  <si>
    <t>общая сумма</t>
  </si>
  <si>
    <t xml:space="preserve"> Шалова Ж.Б</t>
  </si>
  <si>
    <t>"Утверждаю"</t>
  </si>
  <si>
    <t>Главный врач КГП на ПХВ «МЦРБ Аягозского района» УЗ области АБАЙ</t>
  </si>
  <si>
    <t xml:space="preserve"> __________________Ш.Ж. Омаров </t>
  </si>
  <si>
    <t>Жумабаева А.М</t>
  </si>
  <si>
    <t>ТОО "Clever Medical"</t>
  </si>
  <si>
    <t>Победитель, документы соотвествуют по приказу 110 от 7 июня 2023</t>
  </si>
  <si>
    <t>Катетер диагностический коронарный</t>
  </si>
  <si>
    <t xml:space="preserve">Катетеры диагностические ангиографические </t>
  </si>
  <si>
    <t xml:space="preserve">Диагностический проводник </t>
  </si>
  <si>
    <t xml:space="preserve">Интродьюсеры pс стилепестковым гемостатическим клапаном с рентгенконтрастным кончиком и без, с минипроводником и без, диаметром 4F, 5F, 6F, 7F, 8F, 9F, 10F,
11F и длиной 5.5, 11, 23, 35, 45, 65, 90 см
</t>
  </si>
  <si>
    <t xml:space="preserve">Интродьюсер </t>
  </si>
  <si>
    <t>Интродьюсер в комплекте с иглой для феморального доступа, удлинённый  II</t>
  </si>
  <si>
    <t xml:space="preserve">Устройство для гемостаза лучевой артерии  </t>
  </si>
  <si>
    <t>"Краник трехходовой"</t>
  </si>
  <si>
    <t xml:space="preserve">Интракраниальный стент </t>
  </si>
  <si>
    <t xml:space="preserve">Нейроваскулярный проволочный проводник </t>
  </si>
  <si>
    <t xml:space="preserve">Ангиографический проводник </t>
  </si>
  <si>
    <t xml:space="preserve">Проводниковый катетер </t>
  </si>
  <si>
    <t xml:space="preserve">Микрокатетер </t>
  </si>
  <si>
    <t xml:space="preserve">Гемостатический Y коннектор. </t>
  </si>
  <si>
    <t xml:space="preserve">Гиперселективный микрокатетер с отделяющимся кончиком </t>
  </si>
  <si>
    <t xml:space="preserve">Жидкая эмболическая Жидкая эмболическая система  </t>
  </si>
  <si>
    <t xml:space="preserve">Эндоваскулярный каркасный самораскрывающийся стент </t>
  </si>
  <si>
    <t>Стент для сонной артерии</t>
  </si>
  <si>
    <t xml:space="preserve">Спирали для эмболизации аневризм </t>
  </si>
  <si>
    <t xml:space="preserve">Гидрофильный микропроводник </t>
  </si>
  <si>
    <t xml:space="preserve">Микрокатетер для доставки спиралей </t>
  </si>
  <si>
    <t>Набор интубатора Introducer Sheath (Интродьюсеры радиальные; феморальные) размерами Fr: 4; 5; 6; 7; 8; 9, стерильный, однократного применения</t>
  </si>
  <si>
    <t>Диагностический катетер -JL-3.5</t>
  </si>
  <si>
    <t>Диагностический катетер -JL-4.0</t>
  </si>
  <si>
    <t>Диагностический катетер -JR-3.5</t>
  </si>
  <si>
    <t>Диагностический катетер -JR-4.0</t>
  </si>
  <si>
    <t>Коронарный Гайд катетеры проводник JL-3.5</t>
  </si>
  <si>
    <t>Коронарный Гайд катетеры проводник JL-4.0</t>
  </si>
  <si>
    <t>Коронарный Гайд катетеры проводник JR-3.5</t>
  </si>
  <si>
    <t>Коронарный Гайд катетеры проводник JR-4.0</t>
  </si>
  <si>
    <t xml:space="preserve">Гайд катетер  6F </t>
  </si>
  <si>
    <t xml:space="preserve">Спирали </t>
  </si>
  <si>
    <t>Баллонный микрокатетр 4х20</t>
  </si>
  <si>
    <t xml:space="preserve">Стент </t>
  </si>
  <si>
    <t>Микрокатетер</t>
  </si>
  <si>
    <t>Микропроводник</t>
  </si>
  <si>
    <t>Микрокаттер</t>
  </si>
  <si>
    <t>Стент</t>
  </si>
  <si>
    <t>Набор белья для коронографии</t>
  </si>
  <si>
    <t xml:space="preserve">Коронарный проводник </t>
  </si>
  <si>
    <t>Диагностический катетер  для трансрадиального доступа</t>
  </si>
  <si>
    <t>Интрадьюсер феморальный 6F</t>
  </si>
  <si>
    <t>Интрадьюсер радиальный 6F</t>
  </si>
  <si>
    <t>Браслеты для гемостаза</t>
  </si>
  <si>
    <t>Индефляторы</t>
  </si>
  <si>
    <t>Краник трехходовой (синий)</t>
  </si>
  <si>
    <t>Интродьюсер универсальный</t>
  </si>
  <si>
    <t xml:space="preserve">Внутричерепной стент-имплант </t>
  </si>
  <si>
    <t>ТОО "Медкор"</t>
  </si>
  <si>
    <t>ТОО "ABMG Expert"</t>
  </si>
  <si>
    <t>ТОО "KazMedkomp"</t>
  </si>
  <si>
    <t>ТОО "DIVES"</t>
  </si>
  <si>
    <t>ТОО "AB-Service Company"</t>
  </si>
  <si>
    <t>данный лот не разыгран</t>
  </si>
  <si>
    <t>Протокол от 28.05.2024</t>
  </si>
  <si>
    <t>Победитель, так как  по Главе 2. пп 15. отечественный товаропроизводитель</t>
  </si>
  <si>
    <t>Джунусова А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</si>
</sst>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64">
    <xf numFmtId="0" fontId="0" fillId="0" borderId="0" xfId="0"/>
    <xf numFmtId="3" fontId="1" fillId="0" borderId="0" xfId="0" applyNumberFormat="1" applyFont="1" applyAlignment="1">
      <alignment wrapText="1"/>
    </xf>
    <xf numFmtId="3" fontId="4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wrapText="1"/>
    </xf>
    <xf numFmtId="3" fontId="1" fillId="2" borderId="0" xfId="0" applyNumberFormat="1" applyFont="1" applyFill="1" applyAlignment="1">
      <alignment wrapText="1"/>
    </xf>
    <xf numFmtId="3" fontId="4" fillId="0" borderId="0" xfId="0" applyNumberFormat="1" applyFont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wrapText="1"/>
    </xf>
    <xf numFmtId="3" fontId="4" fillId="0" borderId="0" xfId="0" applyNumberFormat="1" applyFont="1" applyAlignment="1"/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wrapText="1"/>
    </xf>
    <xf numFmtId="3" fontId="2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right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7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wrapText="1"/>
    </xf>
    <xf numFmtId="3" fontId="3" fillId="0" borderId="0" xfId="0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3" fontId="15" fillId="0" borderId="1" xfId="2" applyNumberFormat="1" applyFont="1" applyBorder="1" applyAlignment="1">
      <alignment horizontal="center" vertical="center" wrapText="1"/>
    </xf>
    <xf numFmtId="3" fontId="15" fillId="2" borderId="1" xfId="2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center" vertical="center" wrapText="1"/>
    </xf>
  </cellXfs>
  <cellStyles count="3">
    <cellStyle name="Обычный" xfId="0" builtinId="0"/>
    <cellStyle name="Обычный 8" xfId="2"/>
    <cellStyle name="Обычный 8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76"/>
  <sheetViews>
    <sheetView tabSelected="1" zoomScale="95" zoomScaleNormal="95" workbookViewId="0">
      <selection activeCell="B7" sqref="B7:H7"/>
    </sheetView>
  </sheetViews>
  <sheetFormatPr defaultRowHeight="15"/>
  <cols>
    <col min="1" max="1" width="3.140625" style="1" customWidth="1"/>
    <col min="2" max="2" width="5.7109375" style="2" customWidth="1"/>
    <col min="3" max="3" width="41" style="5" customWidth="1"/>
    <col min="4" max="4" width="25" style="3" customWidth="1"/>
    <col min="5" max="5" width="12.42578125" style="3" customWidth="1"/>
    <col min="6" max="6" width="15.140625" style="9" customWidth="1"/>
    <col min="7" max="7" width="13.5703125" style="9" customWidth="1"/>
    <col min="8" max="8" width="60" style="10" customWidth="1"/>
    <col min="9" max="9" width="13.28515625" style="1" customWidth="1"/>
    <col min="10" max="16384" width="9.140625" style="1"/>
  </cols>
  <sheetData>
    <row r="1" spans="2:9" ht="15" customHeight="1">
      <c r="H1" s="11"/>
    </row>
    <row r="2" spans="2:9">
      <c r="H2" s="24" t="s">
        <v>15</v>
      </c>
    </row>
    <row r="3" spans="2:9" ht="21" customHeight="1">
      <c r="G3" s="63" t="s">
        <v>16</v>
      </c>
      <c r="H3" s="63"/>
      <c r="I3" s="63"/>
    </row>
    <row r="4" spans="2:9">
      <c r="H4" s="11"/>
    </row>
    <row r="5" spans="2:9">
      <c r="H5" s="25" t="s">
        <v>17</v>
      </c>
    </row>
    <row r="6" spans="2:9">
      <c r="H6" s="11"/>
    </row>
    <row r="7" spans="2:9">
      <c r="B7" s="63" t="s">
        <v>75</v>
      </c>
      <c r="C7" s="63"/>
      <c r="D7" s="63"/>
      <c r="E7" s="63"/>
      <c r="F7" s="63"/>
      <c r="G7" s="63"/>
      <c r="H7" s="63"/>
    </row>
    <row r="8" spans="2:9">
      <c r="B8" s="14"/>
      <c r="C8" s="14"/>
      <c r="D8" s="14"/>
      <c r="E8" s="14"/>
      <c r="F8" s="14"/>
      <c r="G8" s="14"/>
      <c r="H8" s="14"/>
    </row>
    <row r="9" spans="2:9" ht="38.25">
      <c r="B9" s="27" t="s">
        <v>0</v>
      </c>
      <c r="C9" s="27" t="s">
        <v>4</v>
      </c>
      <c r="D9" s="27" t="s">
        <v>1</v>
      </c>
      <c r="E9" s="27" t="s">
        <v>12</v>
      </c>
      <c r="F9" s="27" t="s">
        <v>2</v>
      </c>
      <c r="G9" s="27" t="s">
        <v>13</v>
      </c>
      <c r="H9" s="27" t="s">
        <v>3</v>
      </c>
    </row>
    <row r="10" spans="2:9" s="4" customFormat="1" ht="52.5" customHeight="1">
      <c r="B10" s="26">
        <v>1</v>
      </c>
      <c r="C10" s="45" t="s">
        <v>21</v>
      </c>
      <c r="D10" s="33">
        <v>0</v>
      </c>
      <c r="E10" s="43">
        <v>100</v>
      </c>
      <c r="F10" s="60">
        <v>0</v>
      </c>
      <c r="G10" s="32">
        <v>0</v>
      </c>
      <c r="H10" s="32" t="s">
        <v>74</v>
      </c>
    </row>
    <row r="11" spans="2:9" s="4" customFormat="1" ht="51" customHeight="1">
      <c r="B11" s="26">
        <v>2</v>
      </c>
      <c r="C11" s="45" t="s">
        <v>22</v>
      </c>
      <c r="D11" s="39" t="s">
        <v>69</v>
      </c>
      <c r="E11" s="43">
        <v>120</v>
      </c>
      <c r="F11" s="31">
        <v>12800</v>
      </c>
      <c r="G11" s="6">
        <f t="shared" ref="G11:G29" si="0">E11*F11</f>
        <v>1536000</v>
      </c>
      <c r="H11" s="32" t="s">
        <v>20</v>
      </c>
    </row>
    <row r="12" spans="2:9" s="4" customFormat="1" ht="41.25" customHeight="1">
      <c r="B12" s="26">
        <v>3</v>
      </c>
      <c r="C12" s="45" t="s">
        <v>23</v>
      </c>
      <c r="D12" s="39" t="s">
        <v>70</v>
      </c>
      <c r="E12" s="43">
        <v>20</v>
      </c>
      <c r="F12" s="31">
        <v>5500</v>
      </c>
      <c r="G12" s="6">
        <f t="shared" si="0"/>
        <v>110000</v>
      </c>
      <c r="H12" s="32" t="s">
        <v>20</v>
      </c>
    </row>
    <row r="13" spans="2:9" s="4" customFormat="1" ht="56.25" customHeight="1">
      <c r="B13" s="26">
        <v>4</v>
      </c>
      <c r="C13" s="42" t="s">
        <v>24</v>
      </c>
      <c r="D13" s="33">
        <v>0</v>
      </c>
      <c r="E13" s="51">
        <v>100</v>
      </c>
      <c r="F13" s="31">
        <v>0</v>
      </c>
      <c r="G13" s="61">
        <f t="shared" si="0"/>
        <v>0</v>
      </c>
      <c r="H13" s="32" t="s">
        <v>74</v>
      </c>
    </row>
    <row r="14" spans="2:9" s="4" customFormat="1" ht="41.25" customHeight="1">
      <c r="B14" s="26">
        <v>5</v>
      </c>
      <c r="C14" s="46" t="s">
        <v>25</v>
      </c>
      <c r="D14" s="33">
        <v>0</v>
      </c>
      <c r="E14" s="51">
        <v>100</v>
      </c>
      <c r="F14" s="31">
        <v>0</v>
      </c>
      <c r="G14" s="61">
        <f t="shared" si="0"/>
        <v>0</v>
      </c>
      <c r="H14" s="32" t="s">
        <v>74</v>
      </c>
    </row>
    <row r="15" spans="2:9" s="4" customFormat="1" ht="41.25" customHeight="1">
      <c r="B15" s="26">
        <v>6</v>
      </c>
      <c r="C15" s="47" t="s">
        <v>26</v>
      </c>
      <c r="D15" s="39" t="s">
        <v>71</v>
      </c>
      <c r="E15" s="51">
        <v>100</v>
      </c>
      <c r="F15" s="31">
        <v>21930</v>
      </c>
      <c r="G15" s="6">
        <f t="shared" si="0"/>
        <v>2193000</v>
      </c>
      <c r="H15" s="32" t="s">
        <v>20</v>
      </c>
    </row>
    <row r="16" spans="2:9" s="4" customFormat="1" ht="41.25" customHeight="1">
      <c r="B16" s="26">
        <v>7</v>
      </c>
      <c r="C16" s="42" t="s">
        <v>27</v>
      </c>
      <c r="D16" s="33">
        <v>0</v>
      </c>
      <c r="E16" s="52">
        <v>350</v>
      </c>
      <c r="F16" s="31">
        <v>0</v>
      </c>
      <c r="G16" s="61">
        <f t="shared" si="0"/>
        <v>0</v>
      </c>
      <c r="H16" s="32" t="s">
        <v>74</v>
      </c>
    </row>
    <row r="17" spans="2:8" s="4" customFormat="1" ht="41.25" customHeight="1">
      <c r="B17" s="26">
        <v>8</v>
      </c>
      <c r="C17" s="48" t="s">
        <v>28</v>
      </c>
      <c r="D17" s="33">
        <v>0</v>
      </c>
      <c r="E17" s="53">
        <v>10</v>
      </c>
      <c r="F17" s="31">
        <v>0</v>
      </c>
      <c r="G17" s="61">
        <f t="shared" si="0"/>
        <v>0</v>
      </c>
      <c r="H17" s="32" t="s">
        <v>74</v>
      </c>
    </row>
    <row r="18" spans="2:8" s="4" customFormat="1" ht="41.25" customHeight="1">
      <c r="B18" s="26">
        <v>9</v>
      </c>
      <c r="C18" s="49" t="s">
        <v>29</v>
      </c>
      <c r="D18" s="39" t="s">
        <v>69</v>
      </c>
      <c r="E18" s="54">
        <v>2</v>
      </c>
      <c r="F18" s="31">
        <v>1516200</v>
      </c>
      <c r="G18" s="6">
        <f t="shared" si="0"/>
        <v>3032400</v>
      </c>
      <c r="H18" s="32" t="s">
        <v>20</v>
      </c>
    </row>
    <row r="19" spans="2:8" s="4" customFormat="1" ht="41.25" customHeight="1">
      <c r="B19" s="26">
        <v>10</v>
      </c>
      <c r="C19" s="49" t="s">
        <v>30</v>
      </c>
      <c r="D19" s="39" t="s">
        <v>69</v>
      </c>
      <c r="E19" s="55">
        <v>30</v>
      </c>
      <c r="F19" s="31">
        <v>204800</v>
      </c>
      <c r="G19" s="6">
        <f t="shared" si="0"/>
        <v>6144000</v>
      </c>
      <c r="H19" s="32" t="s">
        <v>20</v>
      </c>
    </row>
    <row r="20" spans="2:8" s="4" customFormat="1" ht="41.25" customHeight="1">
      <c r="B20" s="26">
        <v>11</v>
      </c>
      <c r="C20" s="49" t="s">
        <v>31</v>
      </c>
      <c r="D20" s="39" t="s">
        <v>69</v>
      </c>
      <c r="E20" s="55">
        <v>20</v>
      </c>
      <c r="F20" s="31">
        <v>14400</v>
      </c>
      <c r="G20" s="6">
        <f t="shared" si="0"/>
        <v>288000</v>
      </c>
      <c r="H20" s="32" t="s">
        <v>20</v>
      </c>
    </row>
    <row r="21" spans="2:8" s="4" customFormat="1" ht="41.25" customHeight="1">
      <c r="B21" s="26">
        <v>12</v>
      </c>
      <c r="C21" s="49" t="s">
        <v>32</v>
      </c>
      <c r="D21" s="39" t="s">
        <v>69</v>
      </c>
      <c r="E21" s="55">
        <v>10</v>
      </c>
      <c r="F21" s="31">
        <v>79800</v>
      </c>
      <c r="G21" s="6">
        <f t="shared" si="0"/>
        <v>798000</v>
      </c>
      <c r="H21" s="32" t="s">
        <v>20</v>
      </c>
    </row>
    <row r="22" spans="2:8" s="4" customFormat="1" ht="41.25" customHeight="1">
      <c r="B22" s="26">
        <v>13</v>
      </c>
      <c r="C22" s="49" t="s">
        <v>33</v>
      </c>
      <c r="D22" s="39" t="s">
        <v>69</v>
      </c>
      <c r="E22" s="55">
        <v>2</v>
      </c>
      <c r="F22" s="31">
        <v>311300</v>
      </c>
      <c r="G22" s="6">
        <f t="shared" si="0"/>
        <v>622600</v>
      </c>
      <c r="H22" s="32" t="s">
        <v>20</v>
      </c>
    </row>
    <row r="23" spans="2:8" s="4" customFormat="1" ht="41.25" customHeight="1">
      <c r="B23" s="26">
        <v>14</v>
      </c>
      <c r="C23" s="49" t="s">
        <v>34</v>
      </c>
      <c r="D23" s="39" t="s">
        <v>72</v>
      </c>
      <c r="E23" s="55">
        <v>80</v>
      </c>
      <c r="F23" s="31">
        <v>17000</v>
      </c>
      <c r="G23" s="6">
        <f t="shared" si="0"/>
        <v>1360000</v>
      </c>
      <c r="H23" s="32" t="s">
        <v>20</v>
      </c>
    </row>
    <row r="24" spans="2:8" s="4" customFormat="1" ht="41.25" customHeight="1">
      <c r="B24" s="26">
        <v>15</v>
      </c>
      <c r="C24" s="49" t="s">
        <v>35</v>
      </c>
      <c r="D24" s="39" t="s">
        <v>72</v>
      </c>
      <c r="E24" s="55">
        <v>3</v>
      </c>
      <c r="F24" s="31">
        <v>550000</v>
      </c>
      <c r="G24" s="6">
        <f t="shared" si="0"/>
        <v>1650000</v>
      </c>
      <c r="H24" s="32" t="s">
        <v>20</v>
      </c>
    </row>
    <row r="25" spans="2:8" s="4" customFormat="1" ht="41.25" customHeight="1">
      <c r="B25" s="26">
        <v>16</v>
      </c>
      <c r="C25" s="49" t="s">
        <v>36</v>
      </c>
      <c r="D25" s="39" t="s">
        <v>72</v>
      </c>
      <c r="E25" s="55">
        <v>3</v>
      </c>
      <c r="F25" s="31">
        <v>540000</v>
      </c>
      <c r="G25" s="6">
        <f t="shared" si="0"/>
        <v>1620000</v>
      </c>
      <c r="H25" s="32" t="s">
        <v>20</v>
      </c>
    </row>
    <row r="26" spans="2:8" s="4" customFormat="1" ht="41.25" customHeight="1">
      <c r="B26" s="26">
        <v>17</v>
      </c>
      <c r="C26" s="49" t="s">
        <v>37</v>
      </c>
      <c r="D26" s="39" t="s">
        <v>72</v>
      </c>
      <c r="E26" s="55">
        <v>3</v>
      </c>
      <c r="F26" s="31">
        <v>1700000</v>
      </c>
      <c r="G26" s="6">
        <f t="shared" si="0"/>
        <v>5100000</v>
      </c>
      <c r="H26" s="32" t="s">
        <v>20</v>
      </c>
    </row>
    <row r="27" spans="2:8" s="4" customFormat="1" ht="41.25" customHeight="1">
      <c r="B27" s="26">
        <v>18</v>
      </c>
      <c r="C27" s="49" t="s">
        <v>38</v>
      </c>
      <c r="D27" s="39" t="s">
        <v>73</v>
      </c>
      <c r="E27" s="43">
        <v>2</v>
      </c>
      <c r="F27" s="31">
        <v>395400</v>
      </c>
      <c r="G27" s="6">
        <f t="shared" si="0"/>
        <v>790800</v>
      </c>
      <c r="H27" s="32" t="s">
        <v>20</v>
      </c>
    </row>
    <row r="28" spans="2:8" s="4" customFormat="1" ht="41.25" customHeight="1">
      <c r="B28" s="26">
        <v>19</v>
      </c>
      <c r="C28" s="49" t="s">
        <v>39</v>
      </c>
      <c r="D28" s="39" t="s">
        <v>73</v>
      </c>
      <c r="E28" s="43">
        <v>60</v>
      </c>
      <c r="F28" s="40">
        <v>374900</v>
      </c>
      <c r="G28" s="6">
        <f t="shared" si="0"/>
        <v>22494000</v>
      </c>
      <c r="H28" s="32" t="s">
        <v>20</v>
      </c>
    </row>
    <row r="29" spans="2:8" s="4" customFormat="1" ht="41.25" customHeight="1">
      <c r="B29" s="26">
        <v>20</v>
      </c>
      <c r="C29" s="49" t="s">
        <v>40</v>
      </c>
      <c r="D29" s="39" t="s">
        <v>73</v>
      </c>
      <c r="E29" s="43">
        <v>10</v>
      </c>
      <c r="F29" s="40">
        <v>334900</v>
      </c>
      <c r="G29" s="6">
        <f t="shared" si="0"/>
        <v>3349000</v>
      </c>
      <c r="H29" s="32" t="s">
        <v>20</v>
      </c>
    </row>
    <row r="30" spans="2:8" s="4" customFormat="1" ht="41.25" customHeight="1">
      <c r="B30" s="26">
        <v>21</v>
      </c>
      <c r="C30" s="49" t="s">
        <v>41</v>
      </c>
      <c r="D30" s="39" t="s">
        <v>73</v>
      </c>
      <c r="E30" s="43">
        <v>15</v>
      </c>
      <c r="F30" s="40">
        <v>339900</v>
      </c>
      <c r="G30" s="6">
        <f t="shared" ref="G30:G40" si="1">E30*F30</f>
        <v>5098500</v>
      </c>
      <c r="H30" s="32" t="s">
        <v>20</v>
      </c>
    </row>
    <row r="31" spans="2:8" s="4" customFormat="1" ht="41.25" customHeight="1">
      <c r="B31" s="26">
        <v>22</v>
      </c>
      <c r="C31" s="49" t="s">
        <v>42</v>
      </c>
      <c r="D31" s="39" t="s">
        <v>70</v>
      </c>
      <c r="E31" s="43">
        <v>150</v>
      </c>
      <c r="F31" s="40">
        <v>9100</v>
      </c>
      <c r="G31" s="6">
        <f t="shared" si="1"/>
        <v>1365000</v>
      </c>
      <c r="H31" s="32" t="s">
        <v>20</v>
      </c>
    </row>
    <row r="32" spans="2:8" s="4" customFormat="1" ht="41.25" customHeight="1">
      <c r="B32" s="26">
        <v>23</v>
      </c>
      <c r="C32" s="50" t="s">
        <v>43</v>
      </c>
      <c r="D32" s="39" t="s">
        <v>69</v>
      </c>
      <c r="E32" s="44">
        <v>250</v>
      </c>
      <c r="F32" s="40">
        <v>12800</v>
      </c>
      <c r="G32" s="6">
        <f t="shared" si="1"/>
        <v>3200000</v>
      </c>
      <c r="H32" s="32" t="s">
        <v>20</v>
      </c>
    </row>
    <row r="33" spans="2:8" s="4" customFormat="1" ht="41.25" customHeight="1">
      <c r="B33" s="26">
        <v>24</v>
      </c>
      <c r="C33" s="50" t="s">
        <v>44</v>
      </c>
      <c r="D33" s="39" t="s">
        <v>69</v>
      </c>
      <c r="E33" s="44">
        <v>250</v>
      </c>
      <c r="F33" s="40">
        <v>12800</v>
      </c>
      <c r="G33" s="6">
        <f t="shared" si="1"/>
        <v>3200000</v>
      </c>
      <c r="H33" s="32" t="s">
        <v>20</v>
      </c>
    </row>
    <row r="34" spans="2:8" s="4" customFormat="1" ht="41.25" customHeight="1">
      <c r="B34" s="26">
        <v>25</v>
      </c>
      <c r="C34" s="50" t="s">
        <v>45</v>
      </c>
      <c r="D34" s="39" t="s">
        <v>69</v>
      </c>
      <c r="E34" s="44">
        <v>250</v>
      </c>
      <c r="F34" s="40">
        <v>12800</v>
      </c>
      <c r="G34" s="6">
        <f t="shared" si="1"/>
        <v>3200000</v>
      </c>
      <c r="H34" s="32" t="s">
        <v>20</v>
      </c>
    </row>
    <row r="35" spans="2:8" s="4" customFormat="1" ht="41.25" customHeight="1">
      <c r="B35" s="26">
        <v>26</v>
      </c>
      <c r="C35" s="50" t="s">
        <v>46</v>
      </c>
      <c r="D35" s="39" t="s">
        <v>69</v>
      </c>
      <c r="E35" s="56">
        <v>250</v>
      </c>
      <c r="F35" s="40">
        <v>12800</v>
      </c>
      <c r="G35" s="6">
        <f t="shared" si="1"/>
        <v>3200000</v>
      </c>
      <c r="H35" s="32" t="s">
        <v>20</v>
      </c>
    </row>
    <row r="36" spans="2:8" s="4" customFormat="1" ht="41.25" customHeight="1">
      <c r="B36" s="26">
        <v>27</v>
      </c>
      <c r="C36" s="50" t="s">
        <v>47</v>
      </c>
      <c r="D36" s="39" t="s">
        <v>69</v>
      </c>
      <c r="E36" s="56">
        <v>250</v>
      </c>
      <c r="F36" s="40">
        <v>44700</v>
      </c>
      <c r="G36" s="6">
        <f t="shared" si="1"/>
        <v>11175000</v>
      </c>
      <c r="H36" s="32" t="s">
        <v>20</v>
      </c>
    </row>
    <row r="37" spans="2:8" s="4" customFormat="1" ht="41.25" customHeight="1">
      <c r="B37" s="26">
        <v>28</v>
      </c>
      <c r="C37" s="50" t="s">
        <v>48</v>
      </c>
      <c r="D37" s="39" t="s">
        <v>69</v>
      </c>
      <c r="E37" s="56">
        <v>250</v>
      </c>
      <c r="F37" s="40">
        <v>44700</v>
      </c>
      <c r="G37" s="6">
        <f t="shared" si="1"/>
        <v>11175000</v>
      </c>
      <c r="H37" s="32" t="s">
        <v>20</v>
      </c>
    </row>
    <row r="38" spans="2:8" s="4" customFormat="1" ht="41.25" customHeight="1">
      <c r="B38" s="26">
        <v>29</v>
      </c>
      <c r="C38" s="50" t="s">
        <v>49</v>
      </c>
      <c r="D38" s="39" t="s">
        <v>69</v>
      </c>
      <c r="E38" s="56">
        <v>250</v>
      </c>
      <c r="F38" s="40">
        <v>44700</v>
      </c>
      <c r="G38" s="6">
        <f t="shared" si="1"/>
        <v>11175000</v>
      </c>
      <c r="H38" s="32" t="s">
        <v>20</v>
      </c>
    </row>
    <row r="39" spans="2:8" s="4" customFormat="1" ht="41.25" customHeight="1">
      <c r="B39" s="26">
        <v>30</v>
      </c>
      <c r="C39" s="50" t="s">
        <v>50</v>
      </c>
      <c r="D39" s="39" t="s">
        <v>69</v>
      </c>
      <c r="E39" s="57">
        <v>250</v>
      </c>
      <c r="F39" s="40">
        <v>44700</v>
      </c>
      <c r="G39" s="6">
        <f t="shared" si="1"/>
        <v>11175000</v>
      </c>
      <c r="H39" s="32" t="s">
        <v>20</v>
      </c>
    </row>
    <row r="40" spans="2:8" s="4" customFormat="1" ht="41.25" customHeight="1">
      <c r="B40" s="26">
        <v>31</v>
      </c>
      <c r="C40" s="50" t="s">
        <v>51</v>
      </c>
      <c r="D40" s="39" t="s">
        <v>69</v>
      </c>
      <c r="E40" s="58">
        <v>10</v>
      </c>
      <c r="F40" s="40">
        <v>111500</v>
      </c>
      <c r="G40" s="6">
        <f t="shared" si="1"/>
        <v>1115000</v>
      </c>
      <c r="H40" s="32" t="s">
        <v>20</v>
      </c>
    </row>
    <row r="41" spans="2:8" s="4" customFormat="1" ht="41.25" customHeight="1">
      <c r="B41" s="26">
        <v>32</v>
      </c>
      <c r="C41" s="50" t="s">
        <v>52</v>
      </c>
      <c r="D41" s="39" t="s">
        <v>73</v>
      </c>
      <c r="E41" s="59">
        <v>10</v>
      </c>
      <c r="F41" s="40">
        <v>374900</v>
      </c>
      <c r="G41" s="6">
        <f>E41*F41</f>
        <v>3749000</v>
      </c>
      <c r="H41" s="32" t="s">
        <v>20</v>
      </c>
    </row>
    <row r="42" spans="2:8" s="4" customFormat="1" ht="41.25" customHeight="1">
      <c r="B42" s="26">
        <v>33</v>
      </c>
      <c r="C42" s="50" t="s">
        <v>33</v>
      </c>
      <c r="D42" s="39" t="s">
        <v>73</v>
      </c>
      <c r="E42" s="59">
        <v>10</v>
      </c>
      <c r="F42" s="40">
        <v>339900</v>
      </c>
      <c r="G42" s="6">
        <f t="shared" ref="G42:G46" si="2">E42*F42</f>
        <v>3399000</v>
      </c>
      <c r="H42" s="32" t="s">
        <v>20</v>
      </c>
    </row>
    <row r="43" spans="2:8" s="4" customFormat="1" ht="41.25" customHeight="1">
      <c r="B43" s="26">
        <v>34</v>
      </c>
      <c r="C43" s="50" t="s">
        <v>53</v>
      </c>
      <c r="D43" s="39" t="s">
        <v>73</v>
      </c>
      <c r="E43" s="59">
        <v>10</v>
      </c>
      <c r="F43" s="40">
        <v>639900</v>
      </c>
      <c r="G43" s="6">
        <f t="shared" si="2"/>
        <v>6399000</v>
      </c>
      <c r="H43" s="32" t="s">
        <v>20</v>
      </c>
    </row>
    <row r="44" spans="2:8" s="4" customFormat="1" ht="41.25" customHeight="1">
      <c r="B44" s="26">
        <v>35</v>
      </c>
      <c r="C44" s="50" t="s">
        <v>54</v>
      </c>
      <c r="D44" s="39" t="s">
        <v>73</v>
      </c>
      <c r="E44" s="59">
        <v>5</v>
      </c>
      <c r="F44" s="40">
        <v>1370000</v>
      </c>
      <c r="G44" s="6">
        <f t="shared" si="2"/>
        <v>6850000</v>
      </c>
      <c r="H44" s="32" t="s">
        <v>20</v>
      </c>
    </row>
    <row r="45" spans="2:8" s="4" customFormat="1" ht="41.25" customHeight="1">
      <c r="B45" s="26">
        <v>36</v>
      </c>
      <c r="C45" s="50" t="s">
        <v>55</v>
      </c>
      <c r="D45" s="39" t="s">
        <v>73</v>
      </c>
      <c r="E45" s="59">
        <v>5</v>
      </c>
      <c r="F45" s="40">
        <v>334900</v>
      </c>
      <c r="G45" s="6">
        <f t="shared" si="2"/>
        <v>1674500</v>
      </c>
      <c r="H45" s="32" t="s">
        <v>20</v>
      </c>
    </row>
    <row r="46" spans="2:8" s="4" customFormat="1" ht="41.25" customHeight="1">
      <c r="B46" s="26">
        <v>37</v>
      </c>
      <c r="C46" s="50" t="s">
        <v>56</v>
      </c>
      <c r="D46" s="39" t="s">
        <v>69</v>
      </c>
      <c r="E46" s="58">
        <v>10</v>
      </c>
      <c r="F46" s="31">
        <v>204800</v>
      </c>
      <c r="G46" s="6">
        <f t="shared" si="2"/>
        <v>2048000</v>
      </c>
      <c r="H46" s="32" t="s">
        <v>20</v>
      </c>
    </row>
    <row r="47" spans="2:8" s="4" customFormat="1" ht="41.25" customHeight="1">
      <c r="B47" s="26">
        <v>38</v>
      </c>
      <c r="C47" s="50" t="s">
        <v>57</v>
      </c>
      <c r="D47" s="39" t="s">
        <v>69</v>
      </c>
      <c r="E47" s="58">
        <v>5</v>
      </c>
      <c r="F47" s="31">
        <v>311300</v>
      </c>
      <c r="G47" s="6">
        <f>E47*F47</f>
        <v>1556500</v>
      </c>
      <c r="H47" s="32" t="s">
        <v>20</v>
      </c>
    </row>
    <row r="48" spans="2:8" s="4" customFormat="1" ht="41.25" customHeight="1">
      <c r="B48" s="26">
        <v>39</v>
      </c>
      <c r="C48" s="50" t="s">
        <v>58</v>
      </c>
      <c r="D48" s="39" t="s">
        <v>69</v>
      </c>
      <c r="E48" s="58">
        <v>5</v>
      </c>
      <c r="F48" s="31">
        <v>1516200</v>
      </c>
      <c r="G48" s="6">
        <f>E48*F48</f>
        <v>7581000</v>
      </c>
      <c r="H48" s="32" t="s">
        <v>20</v>
      </c>
    </row>
    <row r="49" spans="2:8" s="4" customFormat="1" ht="41.25" customHeight="1">
      <c r="B49" s="26">
        <v>40</v>
      </c>
      <c r="C49" s="50" t="s">
        <v>59</v>
      </c>
      <c r="D49" s="39" t="s">
        <v>19</v>
      </c>
      <c r="E49" s="44">
        <v>250</v>
      </c>
      <c r="F49" s="31">
        <v>38200</v>
      </c>
      <c r="G49" s="6">
        <f>E49*F49</f>
        <v>9550000</v>
      </c>
      <c r="H49" s="32" t="s">
        <v>20</v>
      </c>
    </row>
    <row r="50" spans="2:8" s="4" customFormat="1" ht="41.25" customHeight="1">
      <c r="B50" s="26">
        <v>41</v>
      </c>
      <c r="C50" s="50" t="s">
        <v>60</v>
      </c>
      <c r="D50" s="39" t="s">
        <v>69</v>
      </c>
      <c r="E50" s="44">
        <v>60</v>
      </c>
      <c r="F50" s="31">
        <v>39200</v>
      </c>
      <c r="G50" s="6">
        <f>E50*F50</f>
        <v>2352000</v>
      </c>
      <c r="H50" s="32" t="s">
        <v>20</v>
      </c>
    </row>
    <row r="51" spans="2:8" s="4" customFormat="1" ht="41.25" customHeight="1">
      <c r="B51" s="26">
        <v>42</v>
      </c>
      <c r="C51" s="50" t="s">
        <v>61</v>
      </c>
      <c r="D51" s="39" t="s">
        <v>70</v>
      </c>
      <c r="E51" s="44">
        <v>250</v>
      </c>
      <c r="F51" s="31">
        <v>9100</v>
      </c>
      <c r="G51" s="6">
        <f>E51*F51</f>
        <v>2275000</v>
      </c>
      <c r="H51" s="32" t="s">
        <v>20</v>
      </c>
    </row>
    <row r="52" spans="2:8" s="4" customFormat="1" ht="41.25" customHeight="1">
      <c r="B52" s="26">
        <v>43</v>
      </c>
      <c r="C52" s="50" t="s">
        <v>62</v>
      </c>
      <c r="D52" s="39" t="s">
        <v>70</v>
      </c>
      <c r="E52" s="44">
        <v>50</v>
      </c>
      <c r="F52" s="41">
        <v>8900</v>
      </c>
      <c r="G52" s="6">
        <f t="shared" ref="G52:G58" si="3">E52*F52</f>
        <v>445000</v>
      </c>
      <c r="H52" s="32" t="s">
        <v>20</v>
      </c>
    </row>
    <row r="53" spans="2:8" s="4" customFormat="1" ht="41.25" customHeight="1">
      <c r="B53" s="26">
        <v>44</v>
      </c>
      <c r="C53" s="50" t="s">
        <v>63</v>
      </c>
      <c r="D53" s="39" t="s">
        <v>70</v>
      </c>
      <c r="E53" s="44">
        <v>250</v>
      </c>
      <c r="F53" s="41">
        <v>9100</v>
      </c>
      <c r="G53" s="6">
        <f t="shared" si="3"/>
        <v>2275000</v>
      </c>
      <c r="H53" s="32" t="s">
        <v>20</v>
      </c>
    </row>
    <row r="54" spans="2:8" s="4" customFormat="1" ht="41.25" customHeight="1">
      <c r="B54" s="26">
        <v>45</v>
      </c>
      <c r="C54" s="50" t="s">
        <v>64</v>
      </c>
      <c r="D54" s="39" t="s">
        <v>19</v>
      </c>
      <c r="E54" s="44">
        <v>250</v>
      </c>
      <c r="F54" s="41">
        <v>6900</v>
      </c>
      <c r="G54" s="6">
        <f t="shared" si="3"/>
        <v>1725000</v>
      </c>
      <c r="H54" s="32" t="s">
        <v>20</v>
      </c>
    </row>
    <row r="55" spans="2:8" s="4" customFormat="1" ht="41.25" customHeight="1">
      <c r="B55" s="26">
        <v>46</v>
      </c>
      <c r="C55" s="50" t="s">
        <v>65</v>
      </c>
      <c r="D55" s="39" t="s">
        <v>19</v>
      </c>
      <c r="E55" s="44">
        <v>60</v>
      </c>
      <c r="F55" s="41">
        <v>22000</v>
      </c>
      <c r="G55" s="6">
        <f t="shared" si="3"/>
        <v>1320000</v>
      </c>
      <c r="H55" s="32" t="s">
        <v>76</v>
      </c>
    </row>
    <row r="56" spans="2:8" s="4" customFormat="1" ht="54" customHeight="1">
      <c r="B56" s="26">
        <v>47</v>
      </c>
      <c r="C56" s="50" t="s">
        <v>66</v>
      </c>
      <c r="D56" s="39" t="s">
        <v>19</v>
      </c>
      <c r="E56" s="44">
        <v>150</v>
      </c>
      <c r="F56" s="41">
        <v>1680</v>
      </c>
      <c r="G56" s="6">
        <f t="shared" si="3"/>
        <v>252000</v>
      </c>
      <c r="H56" s="32" t="s">
        <v>20</v>
      </c>
    </row>
    <row r="57" spans="2:8" s="4" customFormat="1" ht="45.75" customHeight="1">
      <c r="B57" s="26">
        <v>48</v>
      </c>
      <c r="C57" s="50" t="s">
        <v>67</v>
      </c>
      <c r="D57" s="39" t="s">
        <v>19</v>
      </c>
      <c r="E57" s="44">
        <v>150</v>
      </c>
      <c r="F57" s="41">
        <v>9200</v>
      </c>
      <c r="G57" s="6">
        <f t="shared" si="3"/>
        <v>1380000</v>
      </c>
      <c r="H57" s="32" t="s">
        <v>20</v>
      </c>
    </row>
    <row r="58" spans="2:8" s="4" customFormat="1" ht="41.25" customHeight="1">
      <c r="B58" s="26">
        <v>49</v>
      </c>
      <c r="C58" s="50" t="s">
        <v>68</v>
      </c>
      <c r="D58" s="39" t="s">
        <v>69</v>
      </c>
      <c r="E58" s="44">
        <v>4</v>
      </c>
      <c r="F58" s="41">
        <v>3942200</v>
      </c>
      <c r="G58" s="6">
        <f t="shared" si="3"/>
        <v>15768800</v>
      </c>
      <c r="H58" s="32" t="s">
        <v>20</v>
      </c>
    </row>
    <row r="59" spans="2:8" ht="15.75">
      <c r="B59" s="28"/>
      <c r="C59" s="7"/>
      <c r="D59" s="29"/>
      <c r="E59" s="30"/>
      <c r="F59" s="8">
        <f>SUM(F10:F58)</f>
        <v>15947810</v>
      </c>
      <c r="G59" s="8">
        <f>SUM(G10:G58)</f>
        <v>186766100</v>
      </c>
      <c r="H59" s="29"/>
    </row>
    <row r="60" spans="2:8" ht="15.75">
      <c r="B60" s="34"/>
      <c r="C60" s="35"/>
      <c r="D60" s="36"/>
      <c r="E60" s="37"/>
      <c r="F60" s="38"/>
      <c r="G60" s="38"/>
      <c r="H60" s="36"/>
    </row>
    <row r="61" spans="2:8">
      <c r="B61" s="19"/>
      <c r="C61" s="20"/>
      <c r="D61" s="1"/>
      <c r="E61" s="1"/>
      <c r="F61" s="21"/>
    </row>
    <row r="62" spans="2:8" ht="18.75">
      <c r="B62" s="19"/>
      <c r="C62" s="22" t="s">
        <v>5</v>
      </c>
      <c r="D62" s="62" t="s">
        <v>6</v>
      </c>
      <c r="E62" s="62"/>
      <c r="F62" s="62"/>
      <c r="G62" s="15"/>
    </row>
    <row r="63" spans="2:8" ht="18.75">
      <c r="B63" s="19"/>
      <c r="C63" s="22"/>
      <c r="D63" s="23"/>
      <c r="E63" s="23"/>
      <c r="F63" s="23"/>
      <c r="G63" s="12"/>
    </row>
    <row r="64" spans="2:8" ht="18.75">
      <c r="B64" s="19"/>
      <c r="C64" s="22"/>
      <c r="D64" s="23"/>
      <c r="E64" s="23"/>
      <c r="F64" s="23"/>
      <c r="G64" s="12"/>
    </row>
    <row r="65" spans="2:7" ht="18.75">
      <c r="B65" s="19"/>
      <c r="C65" s="22" t="s">
        <v>7</v>
      </c>
      <c r="D65" s="62" t="s">
        <v>18</v>
      </c>
      <c r="E65" s="62"/>
      <c r="F65" s="62"/>
      <c r="G65" s="15"/>
    </row>
    <row r="66" spans="2:7" ht="18.75">
      <c r="B66" s="19"/>
      <c r="C66" s="22"/>
      <c r="D66" s="23"/>
      <c r="E66" s="23"/>
      <c r="F66" s="23"/>
      <c r="G66" s="12"/>
    </row>
    <row r="67" spans="2:7" ht="18.75">
      <c r="B67" s="19"/>
      <c r="C67" s="22"/>
      <c r="D67" s="23"/>
      <c r="E67" s="23"/>
      <c r="F67" s="23"/>
      <c r="G67" s="12"/>
    </row>
    <row r="68" spans="2:7" ht="18.75">
      <c r="B68" s="19"/>
      <c r="C68" s="22" t="s">
        <v>8</v>
      </c>
      <c r="D68" s="62" t="s">
        <v>77</v>
      </c>
      <c r="E68" s="62"/>
      <c r="F68" s="62"/>
      <c r="G68" s="15"/>
    </row>
    <row r="69" spans="2:7" ht="18.75">
      <c r="B69" s="19"/>
      <c r="C69" s="22"/>
      <c r="D69" s="23"/>
      <c r="E69" s="23"/>
      <c r="F69" s="23"/>
      <c r="G69" s="12"/>
    </row>
    <row r="70" spans="2:7" ht="18.75">
      <c r="B70" s="19"/>
      <c r="C70" s="22"/>
      <c r="D70" s="23"/>
      <c r="E70" s="23"/>
      <c r="F70" s="23"/>
      <c r="G70" s="12"/>
    </row>
    <row r="71" spans="2:7" ht="18.75">
      <c r="B71" s="19"/>
      <c r="C71" s="22" t="s">
        <v>9</v>
      </c>
      <c r="D71" s="62" t="s">
        <v>10</v>
      </c>
      <c r="E71" s="62"/>
      <c r="F71" s="62"/>
      <c r="G71" s="15"/>
    </row>
    <row r="72" spans="2:7" ht="18.75">
      <c r="B72" s="19"/>
      <c r="C72" s="22"/>
      <c r="D72" s="23"/>
      <c r="E72" s="23"/>
      <c r="F72" s="23"/>
      <c r="G72" s="12"/>
    </row>
    <row r="73" spans="2:7" ht="18.75">
      <c r="B73" s="19"/>
      <c r="C73" s="22"/>
      <c r="D73" s="23"/>
      <c r="E73" s="23"/>
      <c r="F73" s="23"/>
      <c r="G73" s="12"/>
    </row>
    <row r="74" spans="2:7" ht="18.75">
      <c r="B74" s="19"/>
      <c r="C74" s="22" t="s">
        <v>11</v>
      </c>
      <c r="D74" s="22" t="s">
        <v>14</v>
      </c>
      <c r="E74" s="22"/>
      <c r="F74" s="23"/>
      <c r="G74" s="12"/>
    </row>
    <row r="75" spans="2:7" ht="18.75">
      <c r="B75" s="19"/>
      <c r="C75" s="20"/>
      <c r="D75" s="1"/>
      <c r="E75" s="1"/>
      <c r="F75" s="21"/>
      <c r="G75" s="13"/>
    </row>
    <row r="76" spans="2:7">
      <c r="C76" s="16"/>
      <c r="D76" s="17"/>
      <c r="E76" s="17"/>
      <c r="F76" s="18"/>
    </row>
  </sheetData>
  <mergeCells count="6">
    <mergeCell ref="D71:F71"/>
    <mergeCell ref="G3:I3"/>
    <mergeCell ref="B7:H7"/>
    <mergeCell ref="D62:F62"/>
    <mergeCell ref="D65:F65"/>
    <mergeCell ref="D68:F68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тендер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2024-05-28T12:25:07Z</dcterms:modified>
</cp:coreProperties>
</file>