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0" windowWidth="19440" windowHeight="9060"/>
  </bookViews>
  <sheets>
    <sheet name="объявление (3)" sheetId="20" r:id="rId1"/>
    <sheet name="Лист4" sheetId="18" r:id="rId2"/>
  </sheet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8" i="20"/>
  <c r="G19"/>
  <c r="G20"/>
  <c r="G21"/>
  <c r="G22"/>
  <c r="G23"/>
  <c r="G24"/>
  <c r="G25"/>
  <c r="G26"/>
  <c r="G27"/>
  <c r="G28"/>
  <c r="G29"/>
  <c r="G30"/>
  <c r="G31"/>
  <c r="G32"/>
  <c r="G33"/>
  <c r="G34"/>
  <c r="G35"/>
  <c r="G36"/>
  <c r="G37"/>
  <c r="G38"/>
  <c r="G39"/>
  <c r="G40"/>
  <c r="G41"/>
  <c r="G42"/>
  <c r="G43"/>
  <c r="G17"/>
  <c r="G44" l="1"/>
</calcChain>
</file>

<file path=xl/sharedStrings.xml><?xml version="1.0" encoding="utf-8"?>
<sst xmlns="http://schemas.openxmlformats.org/spreadsheetml/2006/main" count="83" uniqueCount="62">
  <si>
    <t>наименование</t>
  </si>
  <si>
    <t>Ед.изм</t>
  </si>
  <si>
    <t>саны</t>
  </si>
  <si>
    <t>барлығы</t>
  </si>
  <si>
    <t>№</t>
  </si>
  <si>
    <t xml:space="preserve">УТВЕРЖДАЮ                                                               </t>
  </si>
  <si>
    <t xml:space="preserve">                                                                                                                     ____________________ Омаров Ш.Ж.</t>
  </si>
  <si>
    <t xml:space="preserve">                                                                                                                                                                                      </t>
  </si>
  <si>
    <t>шт</t>
  </si>
  <si>
    <t xml:space="preserve">                                                                                                                                                Главный врач КГП на ПХВ «Многопрофильная больница</t>
  </si>
  <si>
    <t xml:space="preserve">                                                                                                                              Аягозского района» УЗ области Абай</t>
  </si>
  <si>
    <t>уп</t>
  </si>
  <si>
    <t>амп</t>
  </si>
  <si>
    <t>сывротка противобатулиническая тип А</t>
  </si>
  <si>
    <t>сывротка противобатулиническая тип В</t>
  </si>
  <si>
    <t>сывротка противобатулиническая тип Е</t>
  </si>
  <si>
    <t>Иммуноглобулин человека против клещевого энцефалита (1:160) №10</t>
  </si>
  <si>
    <t xml:space="preserve">Сыворотка противодифтерийная лошадиная очищенная  концентрированная жидкая,раствор для инъекций 10000МЕ в комплектес сыв-кой лошодиной очищенной разведенной </t>
  </si>
  <si>
    <t>оксалиновая мазь</t>
  </si>
  <si>
    <t>тюб</t>
  </si>
  <si>
    <t>глюканат кальций 10%-5,0№10</t>
  </si>
  <si>
    <t>фл</t>
  </si>
  <si>
    <t>допегит 250№50</t>
  </si>
  <si>
    <t>таб</t>
  </si>
  <si>
    <t>нистатин 500мг</t>
  </si>
  <si>
    <t>тиамина хлорид 50мг</t>
  </si>
  <si>
    <t>аммиак 10%-20,0</t>
  </si>
  <si>
    <t>дигоксин1,0</t>
  </si>
  <si>
    <t>промедол 1%-1,0</t>
  </si>
  <si>
    <t>левомицин 0,5</t>
  </si>
  <si>
    <t>мезатон 1,0</t>
  </si>
  <si>
    <t>Улсипан  40мг</t>
  </si>
  <si>
    <t>инокайн</t>
  </si>
  <si>
    <t>атропин 1,0</t>
  </si>
  <si>
    <t>электроды одноразовый (BOWA-eltctronic GmbH)шт                  100</t>
  </si>
  <si>
    <t>Пластиковые капиляры для забора крови 100(1,75*90мм)№100</t>
  </si>
  <si>
    <t>никотиноовая кислота 1%-1,0</t>
  </si>
  <si>
    <t>Система для энтерального питания гравитацирнная 1000мл</t>
  </si>
  <si>
    <t>Термощуп,сам термощуп сделан из нержавеющей стали и предназначен для измерения температуры различных пищевых продуктов и жидкостей,методом погружения щупа в контролируемую среду.Он имеет крупные цифры которые хорошо видно даже при слабом свете и используется для измерения температуры внутри продукта или жидкости.Применяется;в столовых,кухнях,пищевых цехах(для измерения температуры других пищевых продуктов)Измеритель щуп термометра выполнен из высококачественной нержавеющей стали.Максимальная точность определения тепературы достигается через 20сек,имеется удобное ушко за которое можно повесить на стену.Термометр питается от одной батарейки LR44.Функция автоматического выключения через несколько минут.Диапазон измерения-50С/+300С,переключатель между С и F,шаг измерения 0,1С.Точность измерения -+1С.Размер 30*14*252мм.Размер корпуса 30*14*99мм.Вес 58 г.</t>
  </si>
  <si>
    <t>Автономный терморегистар Librotech SX100- Т  со встроенным датчиком темперетуры созданный по международным стандартом .Для холодильников,термоконтейнеры,термосумки(как основное или дополнительное средство контроля с записывающим устройством)</t>
  </si>
  <si>
    <t>раствор Люголя3%-100,0</t>
  </si>
  <si>
    <t>раствор Уксусная кислота 3%-100,0</t>
  </si>
  <si>
    <t>Инголятор компрессоный OMRON.Модель:(NE-C28Plus(NE-C28P-RU).Источник питания;220-230В50Гц.Потребляемая мощность 192ВА,режим работы:непрерывное использование. Условия эксплутации: температура окружающего воздуха от+10до+40С,относительная влажность от30 до85%,атмосферное давленин:(без конденсата)от700до1060гПа.Масса: не более 1,9кг( только компрессор).Габаритные размеры;не более 170(ш)*103(В)*182(Г)мм( толькокомпрессор.Комплект поставки: Компрессор,небулайзерная камера,воздуховодная трубка(ПВХ,200см).загубник,насадка для носа,маска для взрослых(ПВХ).маска для детей(ПВХ),воздушные фильтры,5штук сумка для переноски,руководство по эксплутатции.гарантиный талон.Классификация IP IP21.Классификация IP -это степень защиты,обеспечиваемая оболочкой (МЭК 60529).Защита от проникновения объектов диаметром 12,5мм,например ,пальцы рук или более крупные объекты.Защита от проникновения вертикально падающих капель воды.Тех характеристики для компрессора Омрон -NE-С28плюс с небулайзерной камерой: Размер частиц**ММАД прибл. 3 микрометра--ммад аэродинамический диаметр частиц средней массы.Емкость резервуара для лккарственных средств;макс 7мл,соответствующий  объем лекарственногосредств; мин.2мл-макс 7мл.Уревень шума менее 60дб.Пройзводительность (выход аэрозоля) приблезительно 0,5 мл/мин(по потерия веса).Передача аэрозоля;**0,4 мл(2мл,1%NaF)Скорость подачи аэрозоля:**0,09мл/мин.(2мл,1%NaF)</t>
  </si>
  <si>
    <t>ТОО "Альянс-фарм"</t>
  </si>
  <si>
    <t>ТОО "NUR Medical"</t>
  </si>
  <si>
    <t>ТОО "ADAL Medica"</t>
  </si>
  <si>
    <t>ТОО "АрникаМед"</t>
  </si>
  <si>
    <t>ТОО "INKAR"</t>
  </si>
  <si>
    <t xml:space="preserve">      Зам глврача:                                                        Искаков А.С</t>
  </si>
  <si>
    <t xml:space="preserve">     Член  комиссии:                                                Жумабаева А.М    </t>
  </si>
  <si>
    <t xml:space="preserve">                                                                                   Камамова Б.Р</t>
  </si>
  <si>
    <t xml:space="preserve">                                                                                   Зулхарова А.А</t>
  </si>
  <si>
    <t xml:space="preserve">                                                                                  Туякбаева А</t>
  </si>
  <si>
    <t>1.По лоту № 17,21,27 ТОО "Альянс-фарм"так  как цена,   указанные  в заявке  являются наименьшими.</t>
  </si>
  <si>
    <t>2.По лоту №19 ТОО "NUR Medical"так  как цена,   указанные  в заявке  являются наименьшими.</t>
  </si>
  <si>
    <t>3.По лоту №22 ТОО "BioHimLab"так  как цена,   указанные  в заявке  являются наименьшими.</t>
  </si>
  <si>
    <t>4.По лоту № 1,2,3,5 ТОО "АрникаМед"и так  как цена,   указанные  в заявке  являются наименьшими.</t>
  </si>
  <si>
    <t>СФ ТОО ""Медсервис плюс"</t>
  </si>
  <si>
    <t>6. Признать  по лоту   №4,6,7,9,10,11,12,13,14,18,20, 23,24,25,26 несостоявшимся  так,  как не представлены  ценовые  предложения.</t>
  </si>
  <si>
    <t>6.По лоту № 8,15,16 ТОО "Медсервис плюс"и так  как цена,   указанные  в заявке  являются наименьшими.</t>
  </si>
  <si>
    <t>ТОО "Диаком-Химтеко"</t>
  </si>
  <si>
    <t>Протокол об итогах закупа способом запроса ценовых предложении №6
«Приобретение лекарственных средств и ИМН » 
для КГП на ПХВ «Многопрофильная центральная районная больница  Аягозского района» УЗ области Абай
В соответствии с Законом РК «О государственных закупках» № 434-V, постановлением Правительства РК от 07 июня 2023года №110 "Об утверждении правил организации и проведения закупа лекарственных средств, профилактических (иммунобиологических, диагностических, дезинфицирующих) препаратов, изделий медицинского назначения и медицинской техники, фармацевтических услуг по оказанию гарантированного объема бесплатной медицинской помощи" провело закуп
         г.Аягоз      27.03.2024г
        КГП на ПХВ «Многопрофильная центральная районная больница  Аягозского района» УЗ области Абай 
         ул.Рахимова 1/1.
         Адм корпус    </t>
  </si>
</sst>
</file>

<file path=xl/styles.xml><?xml version="1.0" encoding="utf-8"?>
<styleSheet xmlns="http://schemas.openxmlformats.org/spreadsheetml/2006/main">
  <fonts count="8">
    <font>
      <sz val="11"/>
      <color theme="1"/>
      <name val="Calibri"/>
      <family val="2"/>
      <charset val="204"/>
      <scheme val="minor"/>
    </font>
    <font>
      <sz val="10"/>
      <color theme="1"/>
      <name val="Times New Roman"/>
      <family val="1"/>
      <charset val="204"/>
    </font>
    <font>
      <sz val="12"/>
      <color theme="1"/>
      <name val="Times New Roman"/>
      <family val="1"/>
      <charset val="204"/>
    </font>
    <font>
      <sz val="12"/>
      <color theme="1"/>
      <name val="Calibri"/>
      <family val="2"/>
      <charset val="204"/>
      <scheme val="minor"/>
    </font>
    <font>
      <sz val="11"/>
      <color theme="1"/>
      <name val="Times New Roman"/>
      <family val="1"/>
      <charset val="204"/>
    </font>
    <font>
      <sz val="20"/>
      <color theme="1"/>
      <name val="Times New Roman"/>
      <family val="1"/>
      <charset val="204"/>
    </font>
    <font>
      <sz val="12"/>
      <color rgb="FF000000"/>
      <name val="Times New Roman"/>
      <family val="1"/>
      <charset val="204"/>
    </font>
    <font>
      <sz val="10"/>
      <color rgb="FF000000"/>
      <name val="Times New Roman"/>
      <family val="1"/>
      <charset val="204"/>
    </font>
  </fonts>
  <fills count="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9">
    <xf numFmtId="0" fontId="0" fillId="0" borderId="0" xfId="0"/>
    <xf numFmtId="0" fontId="1" fillId="0" borderId="0" xfId="0" applyFont="1" applyAlignment="1">
      <alignment horizontal="right" vertical="top"/>
    </xf>
    <xf numFmtId="0" fontId="0" fillId="0" borderId="0" xfId="0" applyAlignment="1">
      <alignment wrapText="1"/>
    </xf>
    <xf numFmtId="0" fontId="3" fillId="0" borderId="0" xfId="0" applyFont="1"/>
    <xf numFmtId="0" fontId="2" fillId="0" borderId="0" xfId="0" applyFont="1" applyAlignment="1">
      <alignment horizontal="right" vertical="top"/>
    </xf>
    <xf numFmtId="0" fontId="4" fillId="0" borderId="0" xfId="0" applyFont="1"/>
    <xf numFmtId="0" fontId="2" fillId="0" borderId="0" xfId="0" applyFont="1"/>
    <xf numFmtId="0" fontId="4" fillId="0" borderId="0" xfId="0" applyFont="1" applyAlignment="1">
      <alignment vertical="top"/>
    </xf>
    <xf numFmtId="0" fontId="4" fillId="0" borderId="1" xfId="0" applyFont="1" applyBorder="1"/>
    <xf numFmtId="0" fontId="4" fillId="0" borderId="1" xfId="0" applyFont="1" applyBorder="1" applyAlignment="1">
      <alignment vertical="top"/>
    </xf>
    <xf numFmtId="0" fontId="6" fillId="2" borderId="2" xfId="0" applyFont="1" applyFill="1" applyBorder="1" applyAlignment="1">
      <alignment horizontal="center" vertical="top"/>
    </xf>
    <xf numFmtId="0" fontId="7" fillId="2" borderId="1" xfId="0" applyFont="1" applyFill="1" applyBorder="1" applyAlignment="1">
      <alignment horizontal="right" vertical="top" wrapText="1"/>
    </xf>
    <xf numFmtId="0" fontId="4" fillId="0" borderId="1" xfId="0" applyFont="1" applyBorder="1" applyAlignment="1">
      <alignment horizontal="right" vertical="top"/>
    </xf>
    <xf numFmtId="0" fontId="2" fillId="0" borderId="1" xfId="0" applyFont="1" applyBorder="1" applyAlignment="1">
      <alignment vertical="top" wrapText="1"/>
    </xf>
    <xf numFmtId="0" fontId="4" fillId="3" borderId="1" xfId="0" applyFont="1" applyFill="1" applyBorder="1" applyAlignment="1">
      <alignment wrapText="1"/>
    </xf>
    <xf numFmtId="0" fontId="2" fillId="3" borderId="1" xfId="0" applyFont="1" applyFill="1" applyBorder="1"/>
    <xf numFmtId="0" fontId="4" fillId="3" borderId="1" xfId="0" applyFont="1" applyFill="1" applyBorder="1"/>
    <xf numFmtId="0" fontId="2" fillId="3" borderId="1" xfId="0" applyFont="1" applyFill="1" applyBorder="1" applyAlignment="1">
      <alignment horizontal="justify" wrapText="1"/>
    </xf>
    <xf numFmtId="0" fontId="1" fillId="3" borderId="1" xfId="0" applyFont="1" applyFill="1" applyBorder="1" applyAlignment="1">
      <alignment wrapText="1"/>
    </xf>
    <xf numFmtId="0" fontId="0" fillId="0" borderId="1" xfId="0" applyBorder="1"/>
    <xf numFmtId="0" fontId="0" fillId="0" borderId="1" xfId="0" applyBorder="1" applyAlignment="1">
      <alignment wrapText="1"/>
    </xf>
    <xf numFmtId="0" fontId="4" fillId="3" borderId="0" xfId="0" applyFont="1" applyFill="1"/>
    <xf numFmtId="0" fontId="4" fillId="3" borderId="0" xfId="0" applyFont="1" applyFill="1" applyAlignment="1">
      <alignment horizontal="right"/>
    </xf>
    <xf numFmtId="0" fontId="4" fillId="3" borderId="0" xfId="0" applyFont="1" applyFill="1" applyAlignment="1">
      <alignment horizontal="center"/>
    </xf>
    <xf numFmtId="0" fontId="4" fillId="3" borderId="0" xfId="0" applyFont="1" applyFill="1" applyAlignment="1">
      <alignment vertical="top"/>
    </xf>
    <xf numFmtId="0" fontId="4" fillId="3" borderId="1" xfId="0" applyFont="1" applyFill="1" applyBorder="1" applyAlignment="1">
      <alignment vertical="top" wrapText="1"/>
    </xf>
    <xf numFmtId="0" fontId="5" fillId="3" borderId="1" xfId="0" applyFont="1" applyFill="1" applyBorder="1" applyAlignment="1">
      <alignment vertical="top"/>
    </xf>
    <xf numFmtId="0" fontId="5" fillId="3" borderId="1" xfId="0" applyFont="1" applyFill="1" applyBorder="1"/>
    <xf numFmtId="0" fontId="5" fillId="3" borderId="1" xfId="0" applyFont="1" applyFill="1" applyBorder="1" applyAlignment="1">
      <alignment wrapText="1"/>
    </xf>
    <xf numFmtId="0" fontId="0" fillId="3" borderId="0" xfId="0" applyFill="1"/>
    <xf numFmtId="0" fontId="0" fillId="3" borderId="1" xfId="0" applyFill="1" applyBorder="1" applyAlignment="1">
      <alignment wrapText="1"/>
    </xf>
    <xf numFmtId="0" fontId="0" fillId="3" borderId="1" xfId="0" applyFill="1" applyBorder="1"/>
    <xf numFmtId="0" fontId="0" fillId="3" borderId="1" xfId="0" applyFill="1" applyBorder="1" applyAlignment="1">
      <alignment vertical="top" wrapText="1"/>
    </xf>
    <xf numFmtId="0" fontId="0" fillId="0" borderId="1" xfId="0" applyBorder="1" applyAlignment="1">
      <alignment vertical="top"/>
    </xf>
    <xf numFmtId="0" fontId="0" fillId="4" borderId="1" xfId="0" applyFill="1" applyBorder="1"/>
    <xf numFmtId="0" fontId="0" fillId="4" borderId="1" xfId="0" applyFill="1" applyBorder="1" applyAlignment="1">
      <alignment wrapText="1"/>
    </xf>
    <xf numFmtId="0" fontId="4" fillId="4" borderId="1" xfId="0" applyFont="1" applyFill="1" applyBorder="1" applyAlignment="1">
      <alignment wrapText="1"/>
    </xf>
    <xf numFmtId="0" fontId="4" fillId="4" borderId="1" xfId="0" applyFont="1" applyFill="1" applyBorder="1"/>
    <xf numFmtId="0" fontId="4" fillId="0" borderId="0" xfId="0" applyFont="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N85"/>
  <sheetViews>
    <sheetView tabSelected="1" topLeftCell="A19" zoomScale="85" zoomScaleNormal="85" workbookViewId="0">
      <selection activeCell="A32" sqref="A32:XFD32"/>
    </sheetView>
  </sheetViews>
  <sheetFormatPr defaultRowHeight="15.75"/>
  <cols>
    <col min="2" max="2" width="5.7109375" customWidth="1"/>
    <col min="3" max="3" width="48.42578125" style="3" customWidth="1"/>
    <col min="4" max="4" width="12.140625" customWidth="1"/>
    <col min="5" max="5" width="9.7109375" customWidth="1"/>
    <col min="6" max="6" width="12" customWidth="1"/>
    <col min="7" max="7" width="12.140625" customWidth="1"/>
    <col min="8" max="8" width="14" style="29" customWidth="1"/>
    <col min="9" max="9" width="14.85546875" style="29" customWidth="1"/>
    <col min="10" max="10" width="13.5703125" style="29" customWidth="1"/>
    <col min="11" max="11" width="13.85546875" style="29" customWidth="1"/>
    <col min="12" max="12" width="14.7109375" style="29" customWidth="1"/>
    <col min="13" max="13" width="14" customWidth="1"/>
    <col min="14" max="14" width="16.140625" customWidth="1"/>
  </cols>
  <sheetData>
    <row r="1" spans="2:14">
      <c r="B1" s="5"/>
      <c r="C1" s="6"/>
      <c r="D1" s="5"/>
      <c r="E1" s="5"/>
      <c r="F1" s="5"/>
      <c r="G1" s="5"/>
      <c r="H1" s="21"/>
    </row>
    <row r="2" spans="2:14">
      <c r="B2" s="5"/>
      <c r="C2" s="6"/>
      <c r="I2" s="5"/>
      <c r="J2" s="5"/>
      <c r="K2" s="5"/>
      <c r="L2" s="5"/>
      <c r="M2" s="22" t="s">
        <v>5</v>
      </c>
    </row>
    <row r="3" spans="2:14">
      <c r="B3" s="5"/>
      <c r="C3" s="6"/>
      <c r="I3" s="5"/>
      <c r="J3" s="5"/>
      <c r="K3" s="5"/>
      <c r="L3" s="5"/>
      <c r="M3" s="22" t="s">
        <v>9</v>
      </c>
    </row>
    <row r="4" spans="2:14">
      <c r="B4" s="5"/>
      <c r="C4" s="6"/>
      <c r="I4" s="5"/>
      <c r="J4" s="5"/>
      <c r="K4" s="5"/>
      <c r="L4" s="5"/>
      <c r="M4" s="22" t="s">
        <v>10</v>
      </c>
    </row>
    <row r="5" spans="2:14">
      <c r="B5" s="5"/>
      <c r="C5" s="6"/>
      <c r="I5" s="5"/>
      <c r="J5" s="5"/>
      <c r="K5" s="5"/>
      <c r="L5" s="5"/>
      <c r="M5" s="22" t="s">
        <v>6</v>
      </c>
    </row>
    <row r="6" spans="2:14">
      <c r="B6" s="5"/>
      <c r="C6" s="6"/>
      <c r="I6" s="5"/>
      <c r="J6" s="5"/>
      <c r="K6" s="5"/>
      <c r="L6" s="5"/>
      <c r="M6" s="23" t="s">
        <v>7</v>
      </c>
    </row>
    <row r="7" spans="2:14" ht="15" customHeight="1">
      <c r="B7" s="38" t="s">
        <v>61</v>
      </c>
      <c r="C7" s="38"/>
      <c r="D7" s="38"/>
      <c r="E7" s="38"/>
      <c r="F7" s="38"/>
      <c r="G7" s="38"/>
      <c r="H7" s="38"/>
      <c r="I7" s="38"/>
      <c r="J7" s="38"/>
      <c r="K7" s="38"/>
      <c r="L7" s="38"/>
      <c r="M7" s="38"/>
    </row>
    <row r="8" spans="2:14" ht="15">
      <c r="B8" s="38"/>
      <c r="C8" s="38"/>
      <c r="D8" s="38"/>
      <c r="E8" s="38"/>
      <c r="F8" s="38"/>
      <c r="G8" s="38"/>
      <c r="H8" s="38"/>
      <c r="I8" s="38"/>
      <c r="J8" s="38"/>
      <c r="K8" s="38"/>
      <c r="L8" s="38"/>
      <c r="M8" s="38"/>
    </row>
    <row r="9" spans="2:14" ht="15">
      <c r="B9" s="38"/>
      <c r="C9" s="38"/>
      <c r="D9" s="38"/>
      <c r="E9" s="38"/>
      <c r="F9" s="38"/>
      <c r="G9" s="38"/>
      <c r="H9" s="38"/>
      <c r="I9" s="38"/>
      <c r="J9" s="38"/>
      <c r="K9" s="38"/>
      <c r="L9" s="38"/>
      <c r="M9" s="38"/>
    </row>
    <row r="10" spans="2:14" ht="15">
      <c r="B10" s="38"/>
      <c r="C10" s="38"/>
      <c r="D10" s="38"/>
      <c r="E10" s="38"/>
      <c r="F10" s="38"/>
      <c r="G10" s="38"/>
      <c r="H10" s="38"/>
      <c r="I10" s="38"/>
      <c r="J10" s="38"/>
      <c r="K10" s="38"/>
      <c r="L10" s="38"/>
      <c r="M10" s="38"/>
    </row>
    <row r="11" spans="2:14" ht="15">
      <c r="B11" s="38"/>
      <c r="C11" s="38"/>
      <c r="D11" s="38"/>
      <c r="E11" s="38"/>
      <c r="F11" s="38"/>
      <c r="G11" s="38"/>
      <c r="H11" s="38"/>
      <c r="I11" s="38"/>
      <c r="J11" s="38"/>
      <c r="K11" s="38"/>
      <c r="L11" s="38"/>
      <c r="M11" s="38"/>
    </row>
    <row r="12" spans="2:14" ht="15">
      <c r="B12" s="38"/>
      <c r="C12" s="38"/>
      <c r="D12" s="38"/>
      <c r="E12" s="38"/>
      <c r="F12" s="38"/>
      <c r="G12" s="38"/>
      <c r="H12" s="38"/>
      <c r="I12" s="38"/>
      <c r="J12" s="38"/>
      <c r="K12" s="38"/>
      <c r="L12" s="38"/>
      <c r="M12" s="38"/>
    </row>
    <row r="13" spans="2:14" ht="15">
      <c r="B13" s="38"/>
      <c r="C13" s="38"/>
      <c r="D13" s="38"/>
      <c r="E13" s="38"/>
      <c r="F13" s="38"/>
      <c r="G13" s="38"/>
      <c r="H13" s="38"/>
      <c r="I13" s="38"/>
      <c r="J13" s="38"/>
      <c r="K13" s="38"/>
      <c r="L13" s="38"/>
      <c r="M13" s="38"/>
    </row>
    <row r="14" spans="2:14" ht="83.25" customHeight="1">
      <c r="B14" s="38"/>
      <c r="C14" s="38"/>
      <c r="D14" s="38"/>
      <c r="E14" s="38"/>
      <c r="F14" s="38"/>
      <c r="G14" s="38"/>
      <c r="H14" s="38"/>
      <c r="I14" s="38"/>
      <c r="J14" s="38"/>
      <c r="K14" s="38"/>
      <c r="L14" s="38"/>
      <c r="M14" s="38"/>
    </row>
    <row r="15" spans="2:14">
      <c r="B15" s="7"/>
      <c r="C15" s="4"/>
      <c r="D15" s="1"/>
      <c r="E15" s="1"/>
      <c r="F15" s="1"/>
      <c r="G15" s="1"/>
      <c r="H15" s="24"/>
    </row>
    <row r="16" spans="2:14" ht="33.75" customHeight="1">
      <c r="B16" s="9" t="s">
        <v>4</v>
      </c>
      <c r="C16" s="10" t="s">
        <v>0</v>
      </c>
      <c r="D16" s="11" t="s">
        <v>1</v>
      </c>
      <c r="E16" s="11" t="s">
        <v>2</v>
      </c>
      <c r="F16" s="11"/>
      <c r="G16" s="11" t="s">
        <v>3</v>
      </c>
      <c r="H16" s="25" t="s">
        <v>43</v>
      </c>
      <c r="I16" s="32" t="s">
        <v>44</v>
      </c>
      <c r="J16" s="32" t="s">
        <v>45</v>
      </c>
      <c r="K16" s="32" t="s">
        <v>60</v>
      </c>
      <c r="L16" s="32" t="s">
        <v>46</v>
      </c>
      <c r="M16" s="33" t="s">
        <v>47</v>
      </c>
      <c r="N16" s="20" t="s">
        <v>57</v>
      </c>
    </row>
    <row r="17" spans="2:14" ht="26.25">
      <c r="B17" s="9">
        <v>1</v>
      </c>
      <c r="C17" s="14" t="s">
        <v>13</v>
      </c>
      <c r="D17" s="15" t="s">
        <v>12</v>
      </c>
      <c r="E17" s="16">
        <v>5</v>
      </c>
      <c r="F17" s="16">
        <v>24375</v>
      </c>
      <c r="G17" s="12">
        <f>E17*F17</f>
        <v>121875</v>
      </c>
      <c r="H17" s="26"/>
      <c r="I17" s="31"/>
      <c r="J17" s="31"/>
      <c r="K17" s="31"/>
      <c r="L17" s="34">
        <v>19000</v>
      </c>
      <c r="M17" s="19"/>
      <c r="N17" s="19"/>
    </row>
    <row r="18" spans="2:14" ht="26.25">
      <c r="B18" s="9">
        <v>2</v>
      </c>
      <c r="C18" s="14" t="s">
        <v>14</v>
      </c>
      <c r="D18" s="15" t="s">
        <v>12</v>
      </c>
      <c r="E18" s="16">
        <v>5</v>
      </c>
      <c r="F18" s="16">
        <v>33595</v>
      </c>
      <c r="G18" s="12">
        <f t="shared" ref="G18:G43" si="0">E18*F18</f>
        <v>167975</v>
      </c>
      <c r="H18" s="26"/>
      <c r="I18" s="31"/>
      <c r="J18" s="31"/>
      <c r="K18" s="31"/>
      <c r="L18" s="34">
        <v>20000</v>
      </c>
      <c r="M18" s="19"/>
      <c r="N18" s="19"/>
    </row>
    <row r="19" spans="2:14" ht="26.25">
      <c r="B19" s="9">
        <v>3</v>
      </c>
      <c r="C19" s="16" t="s">
        <v>15</v>
      </c>
      <c r="D19" s="15" t="s">
        <v>12</v>
      </c>
      <c r="E19" s="16">
        <v>5</v>
      </c>
      <c r="F19" s="16">
        <v>29375</v>
      </c>
      <c r="G19" s="12">
        <f t="shared" si="0"/>
        <v>146875</v>
      </c>
      <c r="H19" s="26"/>
      <c r="I19" s="31"/>
      <c r="J19" s="31"/>
      <c r="K19" s="31"/>
      <c r="L19" s="34">
        <v>21000</v>
      </c>
      <c r="M19" s="19"/>
      <c r="N19" s="19"/>
    </row>
    <row r="20" spans="2:14" ht="30">
      <c r="B20" s="9">
        <v>4</v>
      </c>
      <c r="C20" s="14" t="s">
        <v>16</v>
      </c>
      <c r="D20" s="15" t="s">
        <v>11</v>
      </c>
      <c r="E20" s="16">
        <v>1</v>
      </c>
      <c r="F20" s="16">
        <v>9000</v>
      </c>
      <c r="G20" s="12">
        <f t="shared" si="0"/>
        <v>9000</v>
      </c>
      <c r="H20" s="26"/>
      <c r="I20" s="31"/>
      <c r="J20" s="31"/>
      <c r="K20" s="31"/>
      <c r="L20" s="31"/>
      <c r="M20" s="19"/>
      <c r="N20" s="19"/>
    </row>
    <row r="21" spans="2:14" ht="60">
      <c r="B21" s="9">
        <v>5</v>
      </c>
      <c r="C21" s="14" t="s">
        <v>17</v>
      </c>
      <c r="D21" s="15" t="s">
        <v>12</v>
      </c>
      <c r="E21" s="16">
        <v>5</v>
      </c>
      <c r="F21" s="16">
        <v>13750</v>
      </c>
      <c r="G21" s="12">
        <f t="shared" si="0"/>
        <v>68750</v>
      </c>
      <c r="H21" s="26"/>
      <c r="I21" s="31"/>
      <c r="J21" s="31"/>
      <c r="K21" s="31"/>
      <c r="L21" s="34">
        <v>11500</v>
      </c>
      <c r="M21" s="19"/>
      <c r="N21" s="19"/>
    </row>
    <row r="22" spans="2:14" ht="29.25" customHeight="1">
      <c r="B22" s="9">
        <v>6</v>
      </c>
      <c r="C22" s="16" t="s">
        <v>18</v>
      </c>
      <c r="D22" s="15" t="s">
        <v>19</v>
      </c>
      <c r="E22" s="16">
        <v>30</v>
      </c>
      <c r="F22" s="16">
        <v>206</v>
      </c>
      <c r="G22" s="12">
        <f t="shared" si="0"/>
        <v>6180</v>
      </c>
      <c r="H22" s="26"/>
      <c r="I22" s="31"/>
      <c r="J22" s="31"/>
      <c r="K22" s="31"/>
      <c r="L22" s="31"/>
      <c r="M22" s="19"/>
      <c r="N22" s="19"/>
    </row>
    <row r="23" spans="2:14" ht="26.25">
      <c r="B23" s="9">
        <v>7</v>
      </c>
      <c r="C23" s="16" t="s">
        <v>20</v>
      </c>
      <c r="D23" s="15" t="s">
        <v>12</v>
      </c>
      <c r="E23" s="16">
        <v>1000</v>
      </c>
      <c r="F23" s="16">
        <v>67.31</v>
      </c>
      <c r="G23" s="12">
        <f t="shared" si="0"/>
        <v>67310</v>
      </c>
      <c r="H23" s="26"/>
      <c r="I23" s="31"/>
      <c r="J23" s="31"/>
      <c r="K23" s="31"/>
      <c r="L23" s="31"/>
      <c r="M23" s="19"/>
      <c r="N23" s="19"/>
    </row>
    <row r="24" spans="2:14" ht="26.25">
      <c r="B24" s="9">
        <v>8</v>
      </c>
      <c r="C24" s="16" t="s">
        <v>22</v>
      </c>
      <c r="D24" s="15" t="s">
        <v>23</v>
      </c>
      <c r="E24" s="16">
        <v>5000</v>
      </c>
      <c r="F24" s="16">
        <v>50.77</v>
      </c>
      <c r="G24" s="12">
        <f t="shared" si="0"/>
        <v>253850.00000000003</v>
      </c>
      <c r="H24" s="27"/>
      <c r="I24" s="31"/>
      <c r="J24" s="31"/>
      <c r="K24" s="31"/>
      <c r="L24" s="31"/>
      <c r="M24" s="19"/>
      <c r="N24" s="34">
        <v>50.77</v>
      </c>
    </row>
    <row r="25" spans="2:14" ht="26.25">
      <c r="B25" s="9">
        <v>9</v>
      </c>
      <c r="C25" s="16" t="s">
        <v>24</v>
      </c>
      <c r="D25" s="15" t="s">
        <v>23</v>
      </c>
      <c r="E25" s="16">
        <v>2000</v>
      </c>
      <c r="F25" s="16">
        <v>15.55</v>
      </c>
      <c r="G25" s="12">
        <f t="shared" si="0"/>
        <v>31100</v>
      </c>
      <c r="H25" s="27"/>
      <c r="I25" s="31"/>
      <c r="J25" s="31"/>
      <c r="K25" s="31"/>
      <c r="L25" s="31"/>
      <c r="M25" s="19"/>
      <c r="N25" s="19"/>
    </row>
    <row r="26" spans="2:14" s="2" customFormat="1" ht="26.25">
      <c r="B26" s="9">
        <v>10</v>
      </c>
      <c r="C26" s="16" t="s">
        <v>29</v>
      </c>
      <c r="D26" s="15" t="s">
        <v>23</v>
      </c>
      <c r="E26" s="16">
        <v>1000</v>
      </c>
      <c r="F26" s="16">
        <v>41.39</v>
      </c>
      <c r="G26" s="12">
        <f t="shared" si="0"/>
        <v>41390</v>
      </c>
      <c r="H26" s="28"/>
      <c r="I26" s="30"/>
      <c r="J26" s="30"/>
      <c r="K26" s="30"/>
      <c r="L26" s="30"/>
      <c r="M26" s="20"/>
      <c r="N26" s="20"/>
    </row>
    <row r="27" spans="2:14" s="2" customFormat="1" ht="26.25">
      <c r="B27" s="9">
        <v>11</v>
      </c>
      <c r="C27" s="16" t="s">
        <v>30</v>
      </c>
      <c r="D27" s="15" t="s">
        <v>12</v>
      </c>
      <c r="E27" s="16">
        <v>50</v>
      </c>
      <c r="F27" s="16">
        <v>38.47</v>
      </c>
      <c r="G27" s="12">
        <f t="shared" si="0"/>
        <v>1923.5</v>
      </c>
      <c r="H27" s="28"/>
      <c r="I27" s="30"/>
      <c r="J27" s="30"/>
      <c r="K27" s="30"/>
      <c r="L27" s="30"/>
      <c r="M27" s="20"/>
      <c r="N27" s="20"/>
    </row>
    <row r="28" spans="2:14" s="2" customFormat="1" ht="26.25">
      <c r="B28" s="9">
        <v>12</v>
      </c>
      <c r="C28" s="16" t="s">
        <v>25</v>
      </c>
      <c r="D28" s="15" t="s">
        <v>12</v>
      </c>
      <c r="E28" s="16">
        <v>5000</v>
      </c>
      <c r="F28" s="16">
        <v>10.98</v>
      </c>
      <c r="G28" s="12">
        <f t="shared" si="0"/>
        <v>54900</v>
      </c>
      <c r="H28" s="28"/>
      <c r="I28" s="30"/>
      <c r="J28" s="30"/>
      <c r="K28" s="30"/>
      <c r="L28" s="30"/>
      <c r="M28" s="20"/>
      <c r="N28" s="20"/>
    </row>
    <row r="29" spans="2:14" s="2" customFormat="1" ht="26.25">
      <c r="B29" s="9">
        <v>13</v>
      </c>
      <c r="C29" s="16" t="s">
        <v>26</v>
      </c>
      <c r="D29" s="15" t="s">
        <v>21</v>
      </c>
      <c r="E29" s="16">
        <v>100</v>
      </c>
      <c r="F29" s="16">
        <v>40.61</v>
      </c>
      <c r="G29" s="12">
        <f t="shared" si="0"/>
        <v>4061</v>
      </c>
      <c r="H29" s="28"/>
      <c r="I29" s="30"/>
      <c r="J29" s="30"/>
      <c r="K29" s="30"/>
      <c r="L29" s="30"/>
      <c r="M29" s="20"/>
      <c r="N29" s="20"/>
    </row>
    <row r="30" spans="2:14" s="2" customFormat="1" ht="26.25">
      <c r="B30" s="9">
        <v>14</v>
      </c>
      <c r="C30" s="16" t="s">
        <v>27</v>
      </c>
      <c r="D30" s="15" t="s">
        <v>12</v>
      </c>
      <c r="E30" s="16">
        <v>400</v>
      </c>
      <c r="F30" s="16">
        <v>24</v>
      </c>
      <c r="G30" s="12">
        <f t="shared" si="0"/>
        <v>9600</v>
      </c>
      <c r="H30" s="28"/>
      <c r="I30" s="30"/>
      <c r="J30" s="30"/>
      <c r="K30" s="30"/>
      <c r="L30" s="30"/>
      <c r="M30" s="20"/>
      <c r="N30" s="20"/>
    </row>
    <row r="31" spans="2:14" s="2" customFormat="1">
      <c r="B31" s="9">
        <v>15</v>
      </c>
      <c r="C31" s="16" t="s">
        <v>28</v>
      </c>
      <c r="D31" s="15" t="s">
        <v>12</v>
      </c>
      <c r="E31" s="16">
        <v>500</v>
      </c>
      <c r="F31" s="16">
        <v>226.85</v>
      </c>
      <c r="G31" s="12">
        <f t="shared" si="0"/>
        <v>113425</v>
      </c>
      <c r="H31" s="14"/>
      <c r="I31" s="30"/>
      <c r="J31" s="30"/>
      <c r="K31" s="30"/>
      <c r="L31" s="30"/>
      <c r="M31" s="20"/>
      <c r="N31" s="35">
        <v>226</v>
      </c>
    </row>
    <row r="32" spans="2:14" s="2" customFormat="1">
      <c r="B32" s="9">
        <v>16</v>
      </c>
      <c r="C32" s="16" t="s">
        <v>31</v>
      </c>
      <c r="D32" s="15" t="s">
        <v>21</v>
      </c>
      <c r="E32" s="16">
        <v>1000</v>
      </c>
      <c r="F32" s="16">
        <v>1638.57</v>
      </c>
      <c r="G32" s="12">
        <f t="shared" si="0"/>
        <v>1638570</v>
      </c>
      <c r="H32" s="14">
        <v>1320</v>
      </c>
      <c r="I32" s="30"/>
      <c r="J32" s="30"/>
      <c r="K32" s="30"/>
      <c r="L32" s="30"/>
      <c r="M32" s="30">
        <v>1282.9000000000001</v>
      </c>
      <c r="N32" s="35">
        <v>1155</v>
      </c>
    </row>
    <row r="33" spans="2:14" s="2" customFormat="1">
      <c r="B33" s="9">
        <v>17</v>
      </c>
      <c r="C33" s="16" t="s">
        <v>32</v>
      </c>
      <c r="D33" s="15" t="s">
        <v>21</v>
      </c>
      <c r="E33" s="16">
        <v>40</v>
      </c>
      <c r="F33" s="16">
        <v>1268.8699999999999</v>
      </c>
      <c r="G33" s="12">
        <f t="shared" si="0"/>
        <v>50754.799999999996</v>
      </c>
      <c r="H33" s="36">
        <v>1150</v>
      </c>
      <c r="I33" s="30"/>
      <c r="J33" s="30"/>
      <c r="K33" s="30"/>
      <c r="L33" s="30"/>
      <c r="M33" s="20"/>
      <c r="N33" s="20">
        <v>1268</v>
      </c>
    </row>
    <row r="34" spans="2:14" s="2" customFormat="1">
      <c r="B34" s="9">
        <v>18</v>
      </c>
      <c r="C34" s="16" t="s">
        <v>33</v>
      </c>
      <c r="D34" s="15" t="s">
        <v>12</v>
      </c>
      <c r="E34" s="16">
        <v>1000</v>
      </c>
      <c r="F34" s="16">
        <v>104.88</v>
      </c>
      <c r="G34" s="12">
        <f t="shared" si="0"/>
        <v>104880</v>
      </c>
      <c r="H34" s="14"/>
      <c r="I34" s="30"/>
      <c r="J34" s="30"/>
      <c r="K34" s="30"/>
      <c r="L34" s="30"/>
      <c r="M34" s="20"/>
      <c r="N34" s="20"/>
    </row>
    <row r="35" spans="2:14" ht="41.25" customHeight="1">
      <c r="B35" s="9">
        <v>19</v>
      </c>
      <c r="C35" s="14" t="s">
        <v>35</v>
      </c>
      <c r="D35" s="17" t="s">
        <v>8</v>
      </c>
      <c r="E35" s="16">
        <v>4</v>
      </c>
      <c r="F35" s="16">
        <v>51000</v>
      </c>
      <c r="G35" s="12">
        <f t="shared" si="0"/>
        <v>204000</v>
      </c>
      <c r="H35" s="16"/>
      <c r="I35" s="34">
        <v>51000</v>
      </c>
      <c r="J35" s="31"/>
      <c r="K35" s="31"/>
      <c r="L35" s="31"/>
      <c r="M35" s="19"/>
      <c r="N35" s="19"/>
    </row>
    <row r="36" spans="2:14" ht="41.25" customHeight="1">
      <c r="B36" s="9">
        <v>20</v>
      </c>
      <c r="C36" s="14" t="s">
        <v>34</v>
      </c>
      <c r="D36" s="17" t="s">
        <v>8</v>
      </c>
      <c r="E36" s="16">
        <v>100</v>
      </c>
      <c r="F36" s="16">
        <v>1750</v>
      </c>
      <c r="G36" s="12">
        <f t="shared" si="0"/>
        <v>175000</v>
      </c>
      <c r="H36" s="16"/>
      <c r="I36" s="31"/>
      <c r="J36" s="31"/>
      <c r="K36" s="31"/>
      <c r="L36" s="31"/>
      <c r="M36" s="19"/>
      <c r="N36" s="19"/>
    </row>
    <row r="37" spans="2:14">
      <c r="B37" s="9">
        <v>21</v>
      </c>
      <c r="C37" s="16" t="s">
        <v>36</v>
      </c>
      <c r="D37" s="15" t="s">
        <v>12</v>
      </c>
      <c r="E37" s="16">
        <v>300</v>
      </c>
      <c r="F37" s="16">
        <v>35.1</v>
      </c>
      <c r="G37" s="12">
        <f t="shared" si="0"/>
        <v>10530</v>
      </c>
      <c r="H37" s="37">
        <v>350</v>
      </c>
      <c r="I37" s="31"/>
      <c r="J37" s="31"/>
      <c r="K37" s="31"/>
      <c r="L37" s="31"/>
      <c r="M37" s="19"/>
      <c r="N37" s="19"/>
    </row>
    <row r="38" spans="2:14" ht="32.25">
      <c r="B38" s="9">
        <v>22</v>
      </c>
      <c r="C38" s="14" t="s">
        <v>37</v>
      </c>
      <c r="D38" s="15" t="s">
        <v>8</v>
      </c>
      <c r="E38" s="16">
        <v>50</v>
      </c>
      <c r="F38" s="16">
        <v>6370</v>
      </c>
      <c r="G38" s="12">
        <f t="shared" si="0"/>
        <v>318500</v>
      </c>
      <c r="H38" s="27"/>
      <c r="I38" s="31"/>
      <c r="J38" s="31"/>
      <c r="K38" s="34">
        <v>5900</v>
      </c>
      <c r="L38" s="31"/>
      <c r="M38" s="19"/>
      <c r="N38" s="19"/>
    </row>
    <row r="39" spans="2:14" ht="321.75" customHeight="1">
      <c r="B39" s="9">
        <v>23</v>
      </c>
      <c r="C39" s="14" t="s">
        <v>38</v>
      </c>
      <c r="D39" s="15" t="s">
        <v>8</v>
      </c>
      <c r="E39" s="16">
        <v>20</v>
      </c>
      <c r="F39" s="16">
        <v>3540</v>
      </c>
      <c r="G39" s="12">
        <f t="shared" si="0"/>
        <v>70800</v>
      </c>
      <c r="H39" s="27"/>
      <c r="I39" s="31"/>
      <c r="J39" s="31"/>
      <c r="K39" s="31"/>
      <c r="L39" s="31"/>
      <c r="M39" s="19"/>
      <c r="N39" s="19"/>
    </row>
    <row r="40" spans="2:14" ht="110.25" customHeight="1">
      <c r="B40" s="9">
        <v>24</v>
      </c>
      <c r="C40" s="14" t="s">
        <v>39</v>
      </c>
      <c r="D40" s="15" t="s">
        <v>8</v>
      </c>
      <c r="E40" s="16">
        <v>3</v>
      </c>
      <c r="F40" s="16">
        <v>22000</v>
      </c>
      <c r="G40" s="12">
        <f t="shared" si="0"/>
        <v>66000</v>
      </c>
      <c r="H40" s="27"/>
      <c r="I40" s="31"/>
      <c r="J40" s="31"/>
      <c r="K40" s="31"/>
      <c r="L40" s="31"/>
      <c r="M40" s="19"/>
      <c r="N40" s="19"/>
    </row>
    <row r="41" spans="2:14" ht="28.5" customHeight="1">
      <c r="B41" s="9">
        <v>25</v>
      </c>
      <c r="C41" s="16" t="s">
        <v>40</v>
      </c>
      <c r="D41" s="15" t="s">
        <v>21</v>
      </c>
      <c r="E41" s="16">
        <v>20</v>
      </c>
      <c r="F41" s="16">
        <v>1200</v>
      </c>
      <c r="G41" s="12">
        <f t="shared" si="0"/>
        <v>24000</v>
      </c>
      <c r="H41" s="27"/>
      <c r="I41" s="31"/>
      <c r="J41" s="31"/>
      <c r="K41" s="31"/>
      <c r="L41" s="31"/>
      <c r="M41" s="19"/>
      <c r="N41" s="19"/>
    </row>
    <row r="42" spans="2:14" ht="26.25">
      <c r="B42" s="9">
        <v>26</v>
      </c>
      <c r="C42" s="16" t="s">
        <v>41</v>
      </c>
      <c r="D42" s="15" t="s">
        <v>21</v>
      </c>
      <c r="E42" s="16">
        <v>20</v>
      </c>
      <c r="F42" s="16">
        <v>500</v>
      </c>
      <c r="G42" s="12">
        <f t="shared" si="0"/>
        <v>10000</v>
      </c>
      <c r="H42" s="27"/>
      <c r="I42" s="31"/>
      <c r="J42" s="31"/>
      <c r="K42" s="31"/>
      <c r="L42" s="31"/>
      <c r="M42" s="19"/>
      <c r="N42" s="19"/>
    </row>
    <row r="43" spans="2:14" ht="409.5" customHeight="1">
      <c r="B43" s="9">
        <v>27</v>
      </c>
      <c r="C43" s="18" t="s">
        <v>42</v>
      </c>
      <c r="D43" s="15" t="s">
        <v>8</v>
      </c>
      <c r="E43" s="16">
        <v>10</v>
      </c>
      <c r="F43" s="16">
        <v>67120</v>
      </c>
      <c r="G43" s="12">
        <f t="shared" si="0"/>
        <v>671200</v>
      </c>
      <c r="H43" s="37">
        <v>41020</v>
      </c>
      <c r="I43" s="31"/>
      <c r="J43" s="31">
        <v>49500</v>
      </c>
      <c r="K43" s="31">
        <v>67000</v>
      </c>
      <c r="L43" s="31"/>
      <c r="M43" s="19"/>
      <c r="N43" s="19"/>
    </row>
    <row r="44" spans="2:14" ht="18" customHeight="1">
      <c r="B44" s="8"/>
      <c r="C44" s="13"/>
      <c r="D44" s="8"/>
      <c r="E44" s="8"/>
      <c r="F44" s="8"/>
      <c r="G44" s="12">
        <f>SUM(G17:G43)</f>
        <v>4442449.3</v>
      </c>
      <c r="H44" s="16"/>
      <c r="I44" s="31"/>
      <c r="J44" s="31"/>
      <c r="K44" s="31"/>
      <c r="L44" s="31"/>
      <c r="M44" s="19"/>
      <c r="N44" s="19"/>
    </row>
    <row r="54" spans="2:2">
      <c r="B54" t="s">
        <v>53</v>
      </c>
    </row>
    <row r="56" spans="2:2">
      <c r="B56" t="s">
        <v>54</v>
      </c>
    </row>
    <row r="58" spans="2:2">
      <c r="B58" t="s">
        <v>55</v>
      </c>
    </row>
    <row r="60" spans="2:2">
      <c r="B60" t="s">
        <v>56</v>
      </c>
    </row>
    <row r="62" spans="2:2">
      <c r="B62" t="s">
        <v>59</v>
      </c>
    </row>
    <row r="67" spans="2:2">
      <c r="B67" t="s">
        <v>58</v>
      </c>
    </row>
    <row r="73" spans="2:2">
      <c r="B73" t="s">
        <v>48</v>
      </c>
    </row>
    <row r="76" spans="2:2">
      <c r="B76" t="s">
        <v>49</v>
      </c>
    </row>
    <row r="79" spans="2:2">
      <c r="B79" t="s">
        <v>50</v>
      </c>
    </row>
    <row r="82" spans="2:2">
      <c r="B82" t="s">
        <v>51</v>
      </c>
    </row>
    <row r="85" spans="2:2">
      <c r="B85" t="s">
        <v>52</v>
      </c>
    </row>
  </sheetData>
  <mergeCells count="1">
    <mergeCell ref="B7:M14"/>
  </mergeCells>
  <pageMargins left="0.70866141732283472" right="0.70866141732283472" top="0.74803149606299213" bottom="0.74803149606299213" header="0.31496062992125984" footer="0.31496062992125984"/>
  <pageSetup paperSize="9" scale="60" orientation="landscape" horizontalDpi="180" verticalDpi="18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объявление (3)</vt:lpstr>
      <vt:lpstr>Лист4</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2024-04-08T12:10:35Z</dcterms:modified>
</cp:coreProperties>
</file>