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060"/>
  </bookViews>
  <sheets>
    <sheet name="ЛС " sheetId="11" r:id="rId1"/>
  </sheets>
  <calcPr calcId="124519" refMode="R1C1"/>
</workbook>
</file>

<file path=xl/calcChain.xml><?xml version="1.0" encoding="utf-8"?>
<calcChain xmlns="http://schemas.openxmlformats.org/spreadsheetml/2006/main">
  <c r="G18" i="11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17"/>
  <c r="G201" l="1"/>
</calcChain>
</file>

<file path=xl/sharedStrings.xml><?xml version="1.0" encoding="utf-8"?>
<sst xmlns="http://schemas.openxmlformats.org/spreadsheetml/2006/main" count="430" uniqueCount="264">
  <si>
    <t>наименование</t>
  </si>
  <si>
    <t>Ед.изм</t>
  </si>
  <si>
    <t>саны</t>
  </si>
  <si>
    <t>барлығы</t>
  </si>
  <si>
    <t>№</t>
  </si>
  <si>
    <t xml:space="preserve">УТВЕРЖДАЮ                                                               </t>
  </si>
  <si>
    <t xml:space="preserve">                                                                                                                                                Главный врач КГП на ПХВ «Аягозская центральная</t>
  </si>
  <si>
    <t xml:space="preserve">                                                                                                                                районная больница»</t>
  </si>
  <si>
    <t xml:space="preserve">                                                                                                                     ____________________ Омаров Ш.Ж.</t>
  </si>
  <si>
    <t xml:space="preserve">                                                                                                                                                                                      </t>
  </si>
  <si>
    <t>уп</t>
  </si>
  <si>
    <t>фл</t>
  </si>
  <si>
    <t>кг</t>
  </si>
  <si>
    <t>Кальция хлорид 3%-200</t>
  </si>
  <si>
    <t>Магния сульфат раствор 5%-200</t>
  </si>
  <si>
    <t>Мазь фурацилиновая 0,2%-1кг</t>
  </si>
  <si>
    <t>Натрия гидрокорбоната раствор 4%-200,0 стер</t>
  </si>
  <si>
    <t>Натрия хлорид раствор 0,9%-1л</t>
  </si>
  <si>
    <t>лр</t>
  </si>
  <si>
    <t>Натрия хлорида раствор 10%-200,0 стер</t>
  </si>
  <si>
    <t>Перекиси водорода раствор 37-51%-1л</t>
  </si>
  <si>
    <t>Перекиси водорода раствор 6%-1л</t>
  </si>
  <si>
    <t>Перекиси водорода раствор  6%-200,0</t>
  </si>
  <si>
    <t>фурацилина раствор 0,02%-200,0 стер</t>
  </si>
  <si>
    <t>Фурацилина раствор  0,2%-400,0 стер</t>
  </si>
  <si>
    <t>Фурацилина раствор 0,2% 1.0 л.</t>
  </si>
  <si>
    <t>Цинка сульфата раствор 3%-200,0</t>
  </si>
  <si>
    <t>Вазелин 1кг</t>
  </si>
  <si>
    <t>Меди сульфата раствор 3%-200,0</t>
  </si>
  <si>
    <t>Натрия бромида раствор 5%-200,0</t>
  </si>
  <si>
    <t xml:space="preserve">фл </t>
  </si>
  <si>
    <t>Кальция хлорида раствор 5%-200,0</t>
  </si>
  <si>
    <t>Натрия цитрата раствор 5%-200,0</t>
  </si>
  <si>
    <t>Формалин раствор 10%-1 л</t>
  </si>
  <si>
    <t>лит</t>
  </si>
  <si>
    <t>Кальция хлорид 5%-200,0</t>
  </si>
  <si>
    <t xml:space="preserve">Дюфастон </t>
  </si>
  <si>
    <t>таб</t>
  </si>
  <si>
    <t>амп</t>
  </si>
  <si>
    <t>тюб</t>
  </si>
  <si>
    <t>глюканат кальций 10%-5,0№10</t>
  </si>
  <si>
    <t>допегит 250№50</t>
  </si>
  <si>
    <t>нистатин 500мг</t>
  </si>
  <si>
    <t>уголь активированный</t>
  </si>
  <si>
    <t>аммиак 10%-20,0</t>
  </si>
  <si>
    <t>дигоксин1,0</t>
  </si>
  <si>
    <t>левомицин 0,5</t>
  </si>
  <si>
    <t>мезатон 1,0</t>
  </si>
  <si>
    <t>краска для глазной тонометрии :коллоргол 2мл,вода 20ке,глицерин 20к)</t>
  </si>
  <si>
    <t xml:space="preserve">шприц жанне </t>
  </si>
  <si>
    <t>шт</t>
  </si>
  <si>
    <t xml:space="preserve">шприц-50,0 </t>
  </si>
  <si>
    <t>шприц 20,0</t>
  </si>
  <si>
    <t>шприц-10,0</t>
  </si>
  <si>
    <t>шприц-5,0</t>
  </si>
  <si>
    <t>тест для опред берем</t>
  </si>
  <si>
    <t>магистраль для инфузамата</t>
  </si>
  <si>
    <t>Браслет для новоражденных синий (мальчик)</t>
  </si>
  <si>
    <t>Браслет для новоражденных красный (девочка)</t>
  </si>
  <si>
    <t>литр</t>
  </si>
  <si>
    <t>Муравьиная кислота  25лит</t>
  </si>
  <si>
    <t>бак</t>
  </si>
  <si>
    <t>бриллиантовый зеленый,раствор 1%(10-20мл)</t>
  </si>
  <si>
    <t>термометр электрн для измерен темпер тело</t>
  </si>
  <si>
    <t>пульсоксиметр детский</t>
  </si>
  <si>
    <t>кофейн цитрат</t>
  </si>
  <si>
    <t>бинт 7*14 не стер</t>
  </si>
  <si>
    <t xml:space="preserve">бинт 7*14 стерильный </t>
  </si>
  <si>
    <t>вазафикс №26</t>
  </si>
  <si>
    <t>набор для комбинировонный спинально-эпидуральной анестезии Б.Браун</t>
  </si>
  <si>
    <t>трехпросветный центральные венозные катетры для взрослых диаметр 7,длина 20,сечение,просветы Е18/18/16,игла Q18*6,35,проводникдюйм 0,032*60</t>
  </si>
  <si>
    <t>трехпросветный центральные венозные катетры для взрослых диаметр 5,длина 13,сечение,просветы Е18/20,игла Q20*6,35,проводникдюйм 0,032*60</t>
  </si>
  <si>
    <t>система для вливания инфузных растворов игла 21G</t>
  </si>
  <si>
    <t>эндотрахиальная трубка №2,5 с манжетой</t>
  </si>
  <si>
    <t>эндотрахиальная трубка №3,0 с манжетой</t>
  </si>
  <si>
    <t>эндотрахиальная трубка №3,5 с манжетой</t>
  </si>
  <si>
    <t>эндотрахиальная трубка №4 с манжетой</t>
  </si>
  <si>
    <t>эндотрахиальная трубка №5 с манжетой</t>
  </si>
  <si>
    <t>эндотрахиальная трубка №6 с манжетой</t>
  </si>
  <si>
    <t>эндотрахиальная трубка №6,5 с манжетой</t>
  </si>
  <si>
    <t>эндотрахиальная трубка №7,5 с манжетой</t>
  </si>
  <si>
    <t>эндотрахиальная трубка №8,0 с манжетой</t>
  </si>
  <si>
    <t>эндотрахиальная трубка №8,5 с манжетой</t>
  </si>
  <si>
    <t>эндотрахиальная трубка №7,0 с манжетой</t>
  </si>
  <si>
    <t>воздуховод орофарингиальный Гведела №4-10,0</t>
  </si>
  <si>
    <t>катетер Фолея №6</t>
  </si>
  <si>
    <t>катетер Фолея №8</t>
  </si>
  <si>
    <t>катетер Фолея №10</t>
  </si>
  <si>
    <t>катетер Фолея №12</t>
  </si>
  <si>
    <t>катетер Фолея №14</t>
  </si>
  <si>
    <t>катетер Фолея №16</t>
  </si>
  <si>
    <t>катетер Фолея №18</t>
  </si>
  <si>
    <t>катерер Фолея №20</t>
  </si>
  <si>
    <t>катетер Фолея №22</t>
  </si>
  <si>
    <t xml:space="preserve">кислородная маггистраль взрослая </t>
  </si>
  <si>
    <t>кислородная маггистраль неонатальная</t>
  </si>
  <si>
    <t xml:space="preserve">эндотрахиальная трубка №2,0 без манжеты </t>
  </si>
  <si>
    <t>эндотрахиальная  трубка №25 без манжеты</t>
  </si>
  <si>
    <t>эндоттрахиальная трубка №3,5 без манжета</t>
  </si>
  <si>
    <t>Кетгут №2 с иглой 45 мм</t>
  </si>
  <si>
    <t>Кетгут №1 с иглой 45 мм</t>
  </si>
  <si>
    <t xml:space="preserve">Воздуховод № 3 90 мм </t>
  </si>
  <si>
    <t xml:space="preserve">шт </t>
  </si>
  <si>
    <t>Воздуховод №5 размер 110мм</t>
  </si>
  <si>
    <t>Вазафикс №18</t>
  </si>
  <si>
    <t>вазафикс №20</t>
  </si>
  <si>
    <t>Вазафикс №24</t>
  </si>
  <si>
    <t xml:space="preserve">Мини спайк </t>
  </si>
  <si>
    <t xml:space="preserve">Мочепремник взрослый 1000мл </t>
  </si>
  <si>
    <t>вазафикс №22</t>
  </si>
  <si>
    <t>гель для УЗИ  5 кг</t>
  </si>
  <si>
    <t>3% Affirmagen стандартные эритроциты для определения группы крови</t>
  </si>
  <si>
    <t xml:space="preserve">0,8%Surgiscreen  эритроциты для скрининга   антител  </t>
  </si>
  <si>
    <t>Раствор слабой ионной силы Bliss №1</t>
  </si>
  <si>
    <t>Кассеты для опред. группы крови и резус фактора</t>
  </si>
  <si>
    <t>штук</t>
  </si>
  <si>
    <t>Цоликлон Анти А 10ml-120</t>
  </si>
  <si>
    <t>Цоликлон Анти В 10ml-120</t>
  </si>
  <si>
    <t>Цоликлон Анти Д супер 10 ml-120</t>
  </si>
  <si>
    <t>флакон</t>
  </si>
  <si>
    <t>Кассеты полиспецифичиские содержащие античеловеческий иммуноглобулин для скрининга антител</t>
  </si>
  <si>
    <t>Пробирки одноразовые стерильные К2ЭДТА 4мл.</t>
  </si>
  <si>
    <t>Планшеты для оперделения группы крови</t>
  </si>
  <si>
    <t xml:space="preserve">Термоконтейнер 50 литров </t>
  </si>
  <si>
    <t xml:space="preserve">штук </t>
  </si>
  <si>
    <t xml:space="preserve">Термометр для холодильника </t>
  </si>
  <si>
    <t>Дозатор одноканальный механический от 10до 100 мкл</t>
  </si>
  <si>
    <t>Дозатор одноканальный механический от 10до 200 мкл</t>
  </si>
  <si>
    <t xml:space="preserve">Мешок Амбу неонатальный для новорождённых  многоразовый 280 мл </t>
  </si>
  <si>
    <t xml:space="preserve">Маска детская для мешка Амбу  Маска №1 доношенный Маска №0 недоношенный      </t>
  </si>
  <si>
    <t xml:space="preserve">Мешок Амбу взрослый </t>
  </si>
  <si>
    <t>Маска для мешков Амбу взрослый</t>
  </si>
  <si>
    <t>индикаторы химические для контроля паровой стерилизации ( тит 132) №1000</t>
  </si>
  <si>
    <t>браслет идентификационный для пациентов (взрослых) зеленный</t>
  </si>
  <si>
    <t>браслет идентификационный для пациентов (взрослых) желтый</t>
  </si>
  <si>
    <t>браслет идентификационный для пациентов (взрослых) красный</t>
  </si>
  <si>
    <t>скальпель одноразовый №19</t>
  </si>
  <si>
    <t>скальпель одноразовый №20</t>
  </si>
  <si>
    <t>аптечка для матери и ребенка</t>
  </si>
  <si>
    <t>марля  медицинская отбеленная тип18(плот,36,1г/кв.м. ширина (90+-)см.Длина 1000м.Смачиваемость не более 10с. Капиллярность см/ч ,не менее -10.Разрывная нагрузка.Н. не менее:по основе -78.по утку -34.Марля предназначена для использования в медицинской практике для изготовления операционно -перевязочных средств.Марля применяются в лечебно-профилактических учреждениях.клиниках.в службе скорой помощи и полевых и бытовых условиях.</t>
  </si>
  <si>
    <t>пог.метр</t>
  </si>
  <si>
    <t>вата 1 кг мед.гигроскопическая кипная хлопковая нестерильная</t>
  </si>
  <si>
    <t>Полиамид капрон плетенный 3/0 с иглой 75 см</t>
  </si>
  <si>
    <t>катетер подключичный размер 1,4</t>
  </si>
  <si>
    <t>катетер подключичный размер 1,0</t>
  </si>
  <si>
    <t>капрон простой USP №0 метрич 5 L -75см иглы HR-30</t>
  </si>
  <si>
    <t>капрон крученый USP№1 метрич 4 L-75см иглы HR-30</t>
  </si>
  <si>
    <t>капрон крученый USP№2/0 метрич 4 L-75см иглы HR-25</t>
  </si>
  <si>
    <t xml:space="preserve">викрил (PEDELAK)USP-3-0 разм 20мм 1/220vv 1/2 </t>
  </si>
  <si>
    <t>катетр подключичный однораз прим №4/0</t>
  </si>
  <si>
    <t>спицы без упора L-370мм d-1,8 мм с перьевой затачкой</t>
  </si>
  <si>
    <t>спицы без упора L-150мм d-1,5мм с перьевой затачкой</t>
  </si>
  <si>
    <t>спицы без упора L-250мм d-1,5мм с перьевой затачкой</t>
  </si>
  <si>
    <t>спицы без упора L-250мм d-1,8мм с перьевой затачкой</t>
  </si>
  <si>
    <t>жгут элостичный медиц на застежке ( для внутривенных иньекций)</t>
  </si>
  <si>
    <t>жгут кровоост медиц  ( для внутривенных иньекций)</t>
  </si>
  <si>
    <t>иглы для спинальной анестезии №20(для забора спинномозговой жидкости№22</t>
  </si>
  <si>
    <t>Тонометр для измерения АД механич детский</t>
  </si>
  <si>
    <t xml:space="preserve">гигрометр психрометрический  ВИТ 2 </t>
  </si>
  <si>
    <t>маска для небулайзера №2(на аппарат Омрон)</t>
  </si>
  <si>
    <t>маска для небулайзера №3 (на аппарат Омрон)</t>
  </si>
  <si>
    <t>маска для небулайзера №2(на аппарат Гамма)</t>
  </si>
  <si>
    <t xml:space="preserve">Фурацилин порошок </t>
  </si>
  <si>
    <t>Новокан раствор 0,25%-200,0 стер</t>
  </si>
  <si>
    <t xml:space="preserve">Новокаин раствор 2%-200,0 стер </t>
  </si>
  <si>
    <t>Новокаин раствор  5%-200,0</t>
  </si>
  <si>
    <t xml:space="preserve">Новокаина раствор 0,5-200,0 стер </t>
  </si>
  <si>
    <t>Новокаина раствор 5%-200,0</t>
  </si>
  <si>
    <t>Глицерин 1кг</t>
  </si>
  <si>
    <t>Эуфиллина раствор 2%-200,0</t>
  </si>
  <si>
    <t>скальпель одноразовый №11</t>
  </si>
  <si>
    <t>Кетгут простой  USP №3/0 с иглой</t>
  </si>
  <si>
    <t>Пролен USP№ 2/0</t>
  </si>
  <si>
    <t>Пролен USP№ 3/0</t>
  </si>
  <si>
    <t>вазафикс №14</t>
  </si>
  <si>
    <t>Вазафикс №16</t>
  </si>
  <si>
    <t>сетка полипропиленовая хирургическая 30*30</t>
  </si>
  <si>
    <t>трахеостомическая трубка 7.0</t>
  </si>
  <si>
    <t>трахеостомическая трубка 8,0</t>
  </si>
  <si>
    <t>трахеостомическая трубка 9,0</t>
  </si>
  <si>
    <t>катетер Тааракальный №24</t>
  </si>
  <si>
    <t>катетер Тааракальный №16</t>
  </si>
  <si>
    <t>катетер Тааракальный №14</t>
  </si>
  <si>
    <t>клеенка медицинская</t>
  </si>
  <si>
    <t>метр</t>
  </si>
  <si>
    <t>мочепремник для лежащих больных утка пластмассовая с крышкой</t>
  </si>
  <si>
    <t>Инголятор компрессивный Омрон,источник питания.Модель(NE-C28 PlusNE-C28P RU)Источник питания;220-230В 50гц.Потребляемая мощность 192ВА,режим работы непрерывныое использование.Условия эксплутации;температура окружающего воздуха от+10до+40,относительная влажность от 30до 85%,атмосфернок давлнения (без конденсата)от700до 1060гПа.Масса:не более 1,9кг(только компрессор).Камплект посьавки:Компрессор небулайзерная камера.воздуховодная трубка (ПХВ200см)загубник.насадка 6для носа, маска для взрослых (ПВХ). маска для детей (ПВХ), воздушные фильтры,5штук сумка для переноски, руководство по эксплутатции.гарантиный талон. Классификация ІР ІР21. Классификация ІР-это степень защиты, обеспечиваемая оболочкой (МЭК 60529).Защита от проникновения обЪектов диаметром 12,5мм, например, пальцы рук или более крупные объекты. Защита от проникновения вертикально падающих капель воды.Тех характеристики для компрессора Омрон-NE-C28 плюс с небулайзерной камерой:Размер частиц ММАД прибл.3 микрометра--ммад аэродинамический диаметр частиц средней массы. Емкость резервуара для лекарственных средств; макс 7мл, соответствующий объем лекарственногосредств; мин.2мл-макс 7мл. Уревень шума менее 60дб. Пройзводительность (выход аэрозоля) приблезительно 0,5 мл/мин (по потерия веса). Передача аэрозоля; 0,4 мл (2мл, 1% NaF) Скорость подачи аэрозоля : 0,09мл/мин (2мл,1%  NaF )</t>
  </si>
  <si>
    <t>бактерицидная лампа  (для облуч ГЕНЕРИС)</t>
  </si>
  <si>
    <t>Пробирки центрифужные многоразовые стеклянные 10 мл</t>
  </si>
  <si>
    <t>Улсипан 40мг</t>
  </si>
  <si>
    <t xml:space="preserve">оксалиновая мазь        </t>
  </si>
  <si>
    <t>Йод раствор 2%</t>
  </si>
  <si>
    <t>Уксусная кислота раствор 5%-200,0</t>
  </si>
  <si>
    <t>Люголя раствор 3%-200,0</t>
  </si>
  <si>
    <t>Перекись водорода раствор 3%-200,0</t>
  </si>
  <si>
    <t>фентанил 0,005%-2,0</t>
  </si>
  <si>
    <t>вода дистил стерильная 200мл</t>
  </si>
  <si>
    <t>пульсоксиметр взрослый YX-301</t>
  </si>
  <si>
    <t>цена</t>
  </si>
  <si>
    <t>сыворотка противостолбнячная лошадиная очищенная концентрированная(Сыворотка противостолбнячная).Раствор для инъекций3000МЕ/амп№5  комплекте с сывороткой лощодинной очищенной разведенной 1:100,амп1мл</t>
  </si>
  <si>
    <t>тест полоски для контроля уровня  холестерина в крови к глюкометру АВК №25</t>
  </si>
  <si>
    <t>тест полоски для контроля уровня  глюкозы в крови к глюкометру АВК №50</t>
  </si>
  <si>
    <t>тест кассета для определения скрытой крови в кале№25</t>
  </si>
  <si>
    <t>кислородная подушка40л</t>
  </si>
  <si>
    <t>Термоконтейнер(сумки) холодильники медицинские 8литров</t>
  </si>
  <si>
    <t>Цоликлон Анти АВ 10 ml-120</t>
  </si>
  <si>
    <t>катетер Таракальный №12</t>
  </si>
  <si>
    <t>катетр таракальная №24</t>
  </si>
  <si>
    <t xml:space="preserve">ПГА №2 с иглой 45  </t>
  </si>
  <si>
    <t xml:space="preserve">ПГА №1 с иглой 45  </t>
  </si>
  <si>
    <t xml:space="preserve">капрон №2 с иглой 75  </t>
  </si>
  <si>
    <t xml:space="preserve">Презирватив </t>
  </si>
  <si>
    <t>канистра</t>
  </si>
  <si>
    <t>Зам главного врача по лечебной части                              Искаков А.С__________________</t>
  </si>
  <si>
    <t>Главный бухгалтер:                                                          Жумабаева А.М________________</t>
  </si>
  <si>
    <t>Провизор:                                                                           Зулхарова А.      ________________</t>
  </si>
  <si>
    <t xml:space="preserve">Бухгалтер:                                                                          Шалова  Ж.Б          ______________   </t>
  </si>
  <si>
    <t>ИП "Акберди"</t>
  </si>
  <si>
    <t>ТОО "88 parts"</t>
  </si>
  <si>
    <t>ТОО  "ENGINERING-NUR"</t>
  </si>
  <si>
    <t>ТОО "Круна"</t>
  </si>
  <si>
    <t>ТОО "Ангрофарм-НС"</t>
  </si>
  <si>
    <t>ТОО "Братья Азизляр ИКО"</t>
  </si>
  <si>
    <t>ТОО "Ru Ma Farm"</t>
  </si>
  <si>
    <t>ТОО "INKAR"</t>
  </si>
  <si>
    <t>ТОО "Clever Medical"</t>
  </si>
  <si>
    <t>ТОО "FARM ALLIANCE"</t>
  </si>
  <si>
    <t>ТОО СФ КФК "Медсервис плюс"</t>
  </si>
  <si>
    <t>ТОО "Диакит"</t>
  </si>
  <si>
    <t>ТОО "Ханмедгруп"</t>
  </si>
  <si>
    <t>ТОО "IzidaMedLab"</t>
  </si>
  <si>
    <t>ПТ "Сагиндыков и Компания"</t>
  </si>
  <si>
    <t>ТОО "СМС Медикал Казахстан"</t>
  </si>
  <si>
    <t>ТОО "NERA-PHARM"</t>
  </si>
  <si>
    <t>ТОО "Атлант Компани"</t>
  </si>
  <si>
    <t>ТОО "Центр Медицинской Техники"</t>
  </si>
  <si>
    <t>ТОО "Inn Med"</t>
  </si>
  <si>
    <t>ТОО МЦ "Лекарь"</t>
  </si>
  <si>
    <t>ТОО "Альянс-MEDICA"</t>
  </si>
  <si>
    <t>ТОО "Альянс-фарм"</t>
  </si>
  <si>
    <t>ТОО  "Mega Pharma"</t>
  </si>
  <si>
    <t>ТОО "Диаком-Химтеко"</t>
  </si>
  <si>
    <t>2.По лоту № 162,163,164,165 ТОО "88 parts" так  как цена,   указанные  в заявке  являются наименьшими.</t>
  </si>
  <si>
    <t>3.По лоту № 96,97,98,99,100,101,102,157,158,159,160,182,183 ТОО "Ru Ma Farm" так  как цена,   указанные  в заявке  являются наименьшими.</t>
  </si>
  <si>
    <t>5.По лоту №54,109,110,111,154  ТОО "Clever Medical" так  как цена,   указанные  в заявке  являются наименьшими.</t>
  </si>
  <si>
    <t>6.По лоту №120,132,168  ТОО "FARM ALLIANCE" так  как цена,   указанные  в заявке  являются наименьшими.</t>
  </si>
  <si>
    <t>8.По лоту №133,134,135 ТОО "Диакит"так  как цена,   указанные  в заявке  являются наименьшими.</t>
  </si>
  <si>
    <t>9.По лоту №130ТОО "Ханмедгруп"так  как цена,   указанные  в заявке  являются наименьшими.</t>
  </si>
  <si>
    <t>10.По лоту №121 ТОО "СМС Медикал Казахстан"так  как цена,   указанные  в заявке  являются наименьшими.</t>
  </si>
  <si>
    <t>4.По лоту №48,119  ТОО "INKAR" так  как цена,   указанные  в заявке  являются наименьшими.</t>
  </si>
  <si>
    <t>1.По лоту № 29,90,91,95,127,128,137,138,139,142,143,144,145,146,147,148,172,173,174 ИП "Акберди" так  как цена,   указанные  в заявке  являются наименьшими.</t>
  </si>
  <si>
    <t>112,113,115,116,117,118,136,153,167,170,171,176,177,181</t>
  </si>
  <si>
    <t>19. Признать  по лоту   № 36,40,41,42,43,44,45,46,57,61,62,67,68,129,161,166,178,179 несостоявшимся  так,  как не представлены  ценовые  предложения.</t>
  </si>
  <si>
    <t>Протокол об итогах закупа способом запроса ценовых предложении №2
«Приобретение лекарственных средств и ИМН » 
для КГП на ПХВ «Многопрофильная центральная районная больница  Аягозского района» УЗ области Абай
В соответствии с Законом РК «О государственных закупках» № 434-V, постановлением Правительства РК от 07 июня 2023года №110 "Об утверждении правил организации и проведения закупа лекарственных средств, профилактических (иммунобиологических, диагностических, дезинфицирующих) препаратов, изделий медицинского назначения и медицинской техники, фармацевтических услуг по оказанию гарантированного объема бесплатной медицинской помощи" провело закуп
         г.Аягоз       24.01.2025г
        КГП на ПХВ «Многопрофильная центральная районная больница  Аягозского района» УЗ области Абай 
         ул.Рахимова 1/1.
         Адм корпус        </t>
  </si>
  <si>
    <t>7.По лоту №37,38,39,47,50,184  ТОО СФ КФК "Медсервис плюс" так  как цена,   указанные  в заявке  являются наименьшими.</t>
  </si>
  <si>
    <t>ТОО "Дariya medica"</t>
  </si>
  <si>
    <t>11.По лоту №92,93,94,106,107,108,169 ТОО "Атлант Компани"так  как цена,   указанные  в заявке  являются наименьшими.</t>
  </si>
  <si>
    <t>12.По лоту №60,66,91,114 ТОО "Центр Медицинской Техники"так  как цена,   указанные  в заявке  являются наименьшими.</t>
  </si>
  <si>
    <t>13.По лоту №1,2,3,4,5,6,7,8,9,10,11,12,13,14,15,16,17,18,19,20,21,22,23,24,25,26,27,28,30,31,32,33,34,35,83,84,85,86,87,88,89,149,150 ТОО МЦ "Лекарь"так  как цена,   указанные  в заявке  являются наименьшими.</t>
  </si>
  <si>
    <t>14.По лоту №63,64,152  ТОО "Альянс-MEDICA"так  как цена,   указанные  в заявке  являются наименьшими.</t>
  </si>
  <si>
    <t>15.По лоту №49,51,52,53,55,56,58,59,69,70,71,72,73,74,75,76,77,78,79,80,81,82,103,104,105 ТОО "Альянс-фарм"так  как цена,   указанные  в заявке  являются наименьшими.</t>
  </si>
  <si>
    <t>16.По лоту № 151 ТОО  "Mega Pharma"так  как цена,   указанные  в заявке  являются наименьшими.</t>
  </si>
  <si>
    <t>17.По лоту №65,122,123,124,125,126,131,141,155,156,175,180 ТОО "Диаком-Химтеко"так  как цена,   указанные  в заявке  являются наименьшими.</t>
  </si>
  <si>
    <t>18.По лоту №67 ТОО "Дariya medica"так  как цена,   указанные  в заявке  являются наименьшими.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</si>
</sst>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horizontal="right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0" fontId="0" fillId="0" borderId="1" xfId="0" applyBorder="1"/>
    <xf numFmtId="0" fontId="5" fillId="0" borderId="1" xfId="0" applyFont="1" applyBorder="1" applyAlignment="1">
      <alignment vertical="top"/>
    </xf>
    <xf numFmtId="0" fontId="5" fillId="0" borderId="1" xfId="0" applyFont="1" applyBorder="1"/>
    <xf numFmtId="0" fontId="0" fillId="0" borderId="0" xfId="0" applyAlignment="1">
      <alignment wrapText="1"/>
    </xf>
    <xf numFmtId="0" fontId="6" fillId="0" borderId="1" xfId="0" applyFont="1" applyBorder="1" applyAlignment="1">
      <alignment wrapText="1"/>
    </xf>
    <xf numFmtId="0" fontId="0" fillId="0" borderId="0" xfId="0" applyAlignment="1"/>
    <xf numFmtId="0" fontId="4" fillId="3" borderId="1" xfId="0" applyFont="1" applyFill="1" applyBorder="1" applyAlignment="1">
      <alignment horizontal="right" vertical="top"/>
    </xf>
    <xf numFmtId="0" fontId="6" fillId="3" borderId="1" xfId="0" applyFont="1" applyFill="1" applyBorder="1" applyAlignment="1">
      <alignment wrapText="1"/>
    </xf>
    <xf numFmtId="0" fontId="7" fillId="0" borderId="1" xfId="0" applyFont="1" applyBorder="1" applyAlignment="1">
      <alignment vertical="top"/>
    </xf>
    <xf numFmtId="0" fontId="7" fillId="3" borderId="1" xfId="0" applyFont="1" applyFill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1" xfId="0" applyFont="1" applyBorder="1" applyAlignment="1"/>
    <xf numFmtId="0" fontId="7" fillId="0" borderId="1" xfId="0" applyFont="1" applyFill="1" applyBorder="1"/>
    <xf numFmtId="0" fontId="7" fillId="0" borderId="3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0" fillId="3" borderId="1" xfId="0" applyFill="1" applyBorder="1" applyAlignment="1">
      <alignment vertical="top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0" fillId="3" borderId="0" xfId="0" applyFill="1"/>
    <xf numFmtId="0" fontId="0" fillId="3" borderId="1" xfId="0" applyFill="1" applyBorder="1" applyAlignment="1"/>
    <xf numFmtId="0" fontId="0" fillId="3" borderId="1" xfId="0" applyFill="1" applyBorder="1" applyAlignment="1">
      <alignment vertical="top" wrapText="1"/>
    </xf>
    <xf numFmtId="0" fontId="0" fillId="4" borderId="1" xfId="0" applyFill="1" applyBorder="1"/>
    <xf numFmtId="0" fontId="0" fillId="4" borderId="1" xfId="0" applyFill="1" applyBorder="1" applyAlignment="1">
      <alignment wrapText="1"/>
    </xf>
    <xf numFmtId="0" fontId="3" fillId="3" borderId="0" xfId="0" applyFont="1" applyFill="1" applyAlignment="1">
      <alignment horizontal="right"/>
    </xf>
    <xf numFmtId="0" fontId="3" fillId="3" borderId="0" xfId="0" applyFont="1" applyFill="1" applyAlignment="1">
      <alignment horizontal="center"/>
    </xf>
    <xf numFmtId="0" fontId="0" fillId="3" borderId="0" xfId="0" applyFill="1" applyAlignment="1">
      <alignment vertical="top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G254"/>
  <sheetViews>
    <sheetView tabSelected="1" zoomScale="85" zoomScaleNormal="85" workbookViewId="0">
      <pane xSplit="4" topLeftCell="E1" activePane="topRight" state="frozen"/>
      <selection pane="topRight" activeCell="A223" sqref="A223:XFD223"/>
    </sheetView>
  </sheetViews>
  <sheetFormatPr defaultRowHeight="15"/>
  <cols>
    <col min="2" max="2" width="5.7109375" customWidth="1"/>
    <col min="3" max="3" width="48.42578125" customWidth="1"/>
    <col min="4" max="4" width="12.140625" customWidth="1"/>
    <col min="5" max="5" width="9.7109375" customWidth="1"/>
    <col min="6" max="6" width="12" customWidth="1"/>
    <col min="7" max="7" width="12.140625" customWidth="1"/>
    <col min="8" max="8" width="17.85546875" style="25" customWidth="1"/>
    <col min="9" max="9" width="17.7109375" style="25" customWidth="1"/>
    <col min="10" max="10" width="18.5703125" style="25" customWidth="1"/>
    <col min="11" max="11" width="17.85546875" style="25" customWidth="1"/>
    <col min="12" max="12" width="16.7109375" style="25" customWidth="1"/>
    <col min="13" max="13" width="17.140625" style="25" customWidth="1"/>
    <col min="14" max="14" width="18" style="25" customWidth="1"/>
    <col min="15" max="15" width="17.5703125" style="25" customWidth="1"/>
    <col min="16" max="16" width="18.5703125" style="25" customWidth="1"/>
    <col min="17" max="17" width="17" style="25" customWidth="1"/>
    <col min="18" max="19" width="17.7109375" style="25" customWidth="1"/>
    <col min="20" max="20" width="19" style="25" customWidth="1"/>
    <col min="21" max="22" width="18.5703125" style="25" customWidth="1"/>
    <col min="23" max="23" width="19.42578125" style="25" customWidth="1"/>
    <col min="24" max="25" width="17.85546875" style="25" customWidth="1"/>
    <col min="26" max="26" width="18.85546875" style="25" customWidth="1"/>
    <col min="27" max="27" width="16.7109375" style="25" customWidth="1"/>
    <col min="28" max="28" width="18" style="25" customWidth="1"/>
    <col min="29" max="29" width="17.42578125" style="25" customWidth="1"/>
    <col min="30" max="30" width="17.7109375" style="25" customWidth="1"/>
    <col min="31" max="31" width="17.85546875" style="25" customWidth="1"/>
    <col min="32" max="32" width="18" style="25" customWidth="1"/>
    <col min="33" max="33" width="18.28515625" customWidth="1"/>
  </cols>
  <sheetData>
    <row r="2" spans="1:33">
      <c r="H2" s="30" t="s">
        <v>5</v>
      </c>
    </row>
    <row r="3" spans="1:33">
      <c r="H3" s="30" t="s">
        <v>6</v>
      </c>
    </row>
    <row r="4" spans="1:33">
      <c r="H4" s="30" t="s">
        <v>7</v>
      </c>
    </row>
    <row r="5" spans="1:33">
      <c r="H5" s="30" t="s">
        <v>8</v>
      </c>
    </row>
    <row r="6" spans="1:33">
      <c r="H6" s="31" t="s">
        <v>9</v>
      </c>
    </row>
    <row r="7" spans="1:33" ht="15" customHeight="1">
      <c r="B7" s="33" t="s">
        <v>253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</row>
    <row r="8" spans="1:33"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</row>
    <row r="9" spans="1:33"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</row>
    <row r="10" spans="1:33"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</row>
    <row r="11" spans="1:33"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</row>
    <row r="12" spans="1:33"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</row>
    <row r="13" spans="1:33"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</row>
    <row r="14" spans="1:33" ht="83.25" customHeight="1"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</row>
    <row r="15" spans="1:33">
      <c r="B15" s="2"/>
      <c r="C15" s="3"/>
      <c r="D15" s="3"/>
      <c r="E15" s="3"/>
      <c r="F15" s="3"/>
      <c r="G15" s="3"/>
      <c r="H15" s="32"/>
    </row>
    <row r="16" spans="1:33" ht="54" customHeight="1">
      <c r="A16">
        <v>0</v>
      </c>
      <c r="B16" s="6" t="s">
        <v>4</v>
      </c>
      <c r="C16" s="4" t="s">
        <v>0</v>
      </c>
      <c r="D16" s="1" t="s">
        <v>1</v>
      </c>
      <c r="E16" s="1" t="s">
        <v>2</v>
      </c>
      <c r="F16" s="1" t="s">
        <v>198</v>
      </c>
      <c r="G16" s="1" t="s">
        <v>3</v>
      </c>
      <c r="H16" s="22" t="s">
        <v>217</v>
      </c>
      <c r="I16" s="22" t="s">
        <v>218</v>
      </c>
      <c r="J16" s="27" t="s">
        <v>219</v>
      </c>
      <c r="K16" s="22" t="s">
        <v>220</v>
      </c>
      <c r="L16" s="27" t="s">
        <v>221</v>
      </c>
      <c r="M16" s="27" t="s">
        <v>222</v>
      </c>
      <c r="N16" s="22" t="s">
        <v>223</v>
      </c>
      <c r="O16" s="22" t="s">
        <v>224</v>
      </c>
      <c r="P16" s="27" t="s">
        <v>225</v>
      </c>
      <c r="Q16" s="27" t="s">
        <v>226</v>
      </c>
      <c r="R16" s="27" t="s">
        <v>227</v>
      </c>
      <c r="S16" s="22" t="s">
        <v>228</v>
      </c>
      <c r="T16" s="22" t="s">
        <v>229</v>
      </c>
      <c r="U16" s="22" t="s">
        <v>230</v>
      </c>
      <c r="V16" s="27" t="s">
        <v>231</v>
      </c>
      <c r="W16" s="27" t="s">
        <v>232</v>
      </c>
      <c r="X16" s="27" t="s">
        <v>233</v>
      </c>
      <c r="Y16" s="27" t="s">
        <v>234</v>
      </c>
      <c r="Z16" s="27" t="s">
        <v>235</v>
      </c>
      <c r="AA16" s="22" t="s">
        <v>236</v>
      </c>
      <c r="AB16" s="22" t="s">
        <v>237</v>
      </c>
      <c r="AC16" s="27" t="s">
        <v>238</v>
      </c>
      <c r="AD16" s="27" t="s">
        <v>239</v>
      </c>
      <c r="AE16" s="27" t="s">
        <v>240</v>
      </c>
      <c r="AF16" s="27" t="s">
        <v>241</v>
      </c>
      <c r="AG16" s="27" t="s">
        <v>255</v>
      </c>
    </row>
    <row r="17" spans="2:33">
      <c r="B17" s="13">
        <v>1</v>
      </c>
      <c r="C17" s="14" t="s">
        <v>13</v>
      </c>
      <c r="D17" s="14" t="s">
        <v>11</v>
      </c>
      <c r="E17" s="14">
        <v>72</v>
      </c>
      <c r="F17" s="14">
        <v>900</v>
      </c>
      <c r="G17" s="11">
        <f>E17*F17</f>
        <v>64800</v>
      </c>
      <c r="H17" s="22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8">
        <v>900</v>
      </c>
      <c r="AC17" s="23"/>
      <c r="AD17" s="23"/>
      <c r="AE17" s="23"/>
      <c r="AF17" s="23"/>
      <c r="AG17" s="5"/>
    </row>
    <row r="18" spans="2:33">
      <c r="B18" s="13">
        <v>2</v>
      </c>
      <c r="C18" s="14" t="s">
        <v>35</v>
      </c>
      <c r="D18" s="14" t="s">
        <v>11</v>
      </c>
      <c r="E18" s="14">
        <v>48</v>
      </c>
      <c r="F18" s="14">
        <v>900</v>
      </c>
      <c r="G18" s="11">
        <f t="shared" ref="G18:G76" si="0">E18*F18</f>
        <v>43200</v>
      </c>
      <c r="H18" s="22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8">
        <v>900</v>
      </c>
      <c r="AC18" s="23"/>
      <c r="AD18" s="23"/>
      <c r="AE18" s="23"/>
      <c r="AF18" s="23"/>
      <c r="AG18" s="5"/>
    </row>
    <row r="19" spans="2:33">
      <c r="B19" s="13">
        <v>3</v>
      </c>
      <c r="C19" s="14" t="s">
        <v>14</v>
      </c>
      <c r="D19" s="14" t="s">
        <v>11</v>
      </c>
      <c r="E19" s="14">
        <v>24</v>
      </c>
      <c r="F19" s="14">
        <v>900</v>
      </c>
      <c r="G19" s="11">
        <f t="shared" si="0"/>
        <v>21600</v>
      </c>
      <c r="H19" s="22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8">
        <v>900</v>
      </c>
      <c r="AC19" s="23"/>
      <c r="AD19" s="23"/>
      <c r="AE19" s="23"/>
      <c r="AF19" s="23"/>
      <c r="AG19" s="5"/>
    </row>
    <row r="20" spans="2:33">
      <c r="B20" s="13">
        <v>4</v>
      </c>
      <c r="C20" s="14" t="s">
        <v>15</v>
      </c>
      <c r="D20" s="14" t="s">
        <v>12</v>
      </c>
      <c r="E20" s="14">
        <v>50</v>
      </c>
      <c r="F20" s="14">
        <v>5000</v>
      </c>
      <c r="G20" s="11">
        <f t="shared" si="0"/>
        <v>250000</v>
      </c>
      <c r="H20" s="22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8">
        <v>5000</v>
      </c>
      <c r="AC20" s="23"/>
      <c r="AD20" s="23"/>
      <c r="AE20" s="23"/>
      <c r="AF20" s="23"/>
      <c r="AG20" s="5"/>
    </row>
    <row r="21" spans="2:33">
      <c r="B21" s="13">
        <v>5</v>
      </c>
      <c r="C21" s="14" t="s">
        <v>16</v>
      </c>
      <c r="D21" s="14" t="s">
        <v>11</v>
      </c>
      <c r="E21" s="14">
        <v>48</v>
      </c>
      <c r="F21" s="14">
        <v>850</v>
      </c>
      <c r="G21" s="11">
        <f t="shared" si="0"/>
        <v>40800</v>
      </c>
      <c r="H21" s="22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8">
        <v>850</v>
      </c>
      <c r="AC21" s="23"/>
      <c r="AD21" s="23"/>
      <c r="AE21" s="23"/>
      <c r="AF21" s="23"/>
      <c r="AG21" s="5"/>
    </row>
    <row r="22" spans="2:33">
      <c r="B22" s="13">
        <v>6</v>
      </c>
      <c r="C22" s="14" t="s">
        <v>17</v>
      </c>
      <c r="D22" s="14" t="s">
        <v>34</v>
      </c>
      <c r="E22" s="14">
        <v>240</v>
      </c>
      <c r="F22" s="14">
        <v>1600</v>
      </c>
      <c r="G22" s="11">
        <f t="shared" si="0"/>
        <v>384000</v>
      </c>
      <c r="H22" s="22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8">
        <v>1600</v>
      </c>
      <c r="AC22" s="23"/>
      <c r="AD22" s="23"/>
      <c r="AE22" s="23"/>
      <c r="AF22" s="23"/>
      <c r="AG22" s="5"/>
    </row>
    <row r="23" spans="2:33" ht="15" customHeight="1">
      <c r="B23" s="13">
        <v>7</v>
      </c>
      <c r="C23" s="14" t="s">
        <v>19</v>
      </c>
      <c r="D23" s="14" t="s">
        <v>11</v>
      </c>
      <c r="E23" s="14">
        <v>480</v>
      </c>
      <c r="F23" s="14">
        <v>850</v>
      </c>
      <c r="G23" s="11">
        <f t="shared" si="0"/>
        <v>408000</v>
      </c>
      <c r="H23" s="22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8">
        <v>850</v>
      </c>
      <c r="AC23" s="23"/>
      <c r="AD23" s="23"/>
      <c r="AE23" s="23"/>
      <c r="AF23" s="23"/>
      <c r="AG23" s="5"/>
    </row>
    <row r="24" spans="2:33">
      <c r="B24" s="13">
        <v>8</v>
      </c>
      <c r="C24" s="14" t="s">
        <v>163</v>
      </c>
      <c r="D24" s="14" t="s">
        <v>11</v>
      </c>
      <c r="E24" s="14">
        <v>1080</v>
      </c>
      <c r="F24" s="14">
        <v>850</v>
      </c>
      <c r="G24" s="11">
        <f t="shared" si="0"/>
        <v>918000</v>
      </c>
      <c r="H24" s="22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8">
        <v>850</v>
      </c>
      <c r="AC24" s="23"/>
      <c r="AD24" s="23"/>
      <c r="AE24" s="23"/>
      <c r="AF24" s="23"/>
      <c r="AG24" s="5"/>
    </row>
    <row r="25" spans="2:33">
      <c r="B25" s="13">
        <v>9</v>
      </c>
      <c r="C25" s="14" t="s">
        <v>164</v>
      </c>
      <c r="D25" s="14" t="s">
        <v>11</v>
      </c>
      <c r="E25" s="14">
        <v>240</v>
      </c>
      <c r="F25" s="14">
        <v>900</v>
      </c>
      <c r="G25" s="11">
        <f t="shared" si="0"/>
        <v>216000</v>
      </c>
      <c r="H25" s="22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8">
        <v>900</v>
      </c>
      <c r="AC25" s="23"/>
      <c r="AD25" s="23"/>
      <c r="AE25" s="23"/>
      <c r="AF25" s="23"/>
      <c r="AG25" s="5"/>
    </row>
    <row r="26" spans="2:33">
      <c r="B26" s="13">
        <v>10</v>
      </c>
      <c r="C26" s="14" t="s">
        <v>165</v>
      </c>
      <c r="D26" s="14" t="s">
        <v>11</v>
      </c>
      <c r="E26" s="14">
        <v>36</v>
      </c>
      <c r="F26" s="14">
        <v>900</v>
      </c>
      <c r="G26" s="11">
        <f t="shared" si="0"/>
        <v>32400</v>
      </c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8">
        <v>900</v>
      </c>
      <c r="AC26" s="23"/>
      <c r="AD26" s="23"/>
      <c r="AE26" s="23"/>
      <c r="AF26" s="23"/>
      <c r="AG26" s="5"/>
    </row>
    <row r="27" spans="2:33">
      <c r="B27" s="13">
        <v>11</v>
      </c>
      <c r="C27" s="14" t="s">
        <v>194</v>
      </c>
      <c r="D27" s="14" t="s">
        <v>11</v>
      </c>
      <c r="E27" s="14">
        <v>1000</v>
      </c>
      <c r="F27" s="14">
        <v>1000</v>
      </c>
      <c r="G27" s="11">
        <f t="shared" si="0"/>
        <v>1000000</v>
      </c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8">
        <v>1000</v>
      </c>
      <c r="AC27" s="23"/>
      <c r="AD27" s="23"/>
      <c r="AE27" s="23"/>
      <c r="AF27" s="23"/>
      <c r="AG27" s="5"/>
    </row>
    <row r="28" spans="2:33" s="8" customFormat="1">
      <c r="B28" s="13">
        <v>12</v>
      </c>
      <c r="C28" s="14" t="s">
        <v>20</v>
      </c>
      <c r="D28" s="14" t="s">
        <v>34</v>
      </c>
      <c r="E28" s="14">
        <v>60</v>
      </c>
      <c r="F28" s="14">
        <v>2700</v>
      </c>
      <c r="G28" s="11">
        <f t="shared" si="0"/>
        <v>162000</v>
      </c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9">
        <v>2700</v>
      </c>
      <c r="AC28" s="24"/>
      <c r="AD28" s="24"/>
      <c r="AE28" s="24"/>
      <c r="AF28" s="24"/>
      <c r="AG28" s="34"/>
    </row>
    <row r="29" spans="2:33" s="8" customFormat="1">
      <c r="B29" s="13">
        <v>13</v>
      </c>
      <c r="C29" s="14" t="s">
        <v>21</v>
      </c>
      <c r="D29" s="14" t="s">
        <v>34</v>
      </c>
      <c r="E29" s="14">
        <v>100</v>
      </c>
      <c r="F29" s="14">
        <v>1500</v>
      </c>
      <c r="G29" s="11">
        <f t="shared" si="0"/>
        <v>150000</v>
      </c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9">
        <v>1500</v>
      </c>
      <c r="AC29" s="24"/>
      <c r="AD29" s="24"/>
      <c r="AE29" s="24"/>
      <c r="AF29" s="24"/>
      <c r="AG29" s="34"/>
    </row>
    <row r="30" spans="2:33" s="8" customFormat="1">
      <c r="B30" s="13">
        <v>14</v>
      </c>
      <c r="C30" s="14" t="s">
        <v>22</v>
      </c>
      <c r="D30" s="14" t="s">
        <v>11</v>
      </c>
      <c r="E30" s="14">
        <v>240</v>
      </c>
      <c r="F30" s="14">
        <v>1100</v>
      </c>
      <c r="G30" s="11">
        <f t="shared" si="0"/>
        <v>264000</v>
      </c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9">
        <v>1100</v>
      </c>
      <c r="AC30" s="24"/>
      <c r="AD30" s="24"/>
      <c r="AE30" s="24"/>
      <c r="AF30" s="24"/>
      <c r="AG30" s="34"/>
    </row>
    <row r="31" spans="2:33" s="8" customFormat="1">
      <c r="B31" s="13">
        <v>15</v>
      </c>
      <c r="C31" s="14" t="s">
        <v>23</v>
      </c>
      <c r="D31" s="14" t="s">
        <v>11</v>
      </c>
      <c r="E31" s="14">
        <v>1000</v>
      </c>
      <c r="F31" s="14">
        <v>700</v>
      </c>
      <c r="G31" s="11">
        <f t="shared" si="0"/>
        <v>700000</v>
      </c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9">
        <v>700</v>
      </c>
      <c r="AC31" s="24"/>
      <c r="AD31" s="24"/>
      <c r="AE31" s="24"/>
      <c r="AF31" s="24"/>
      <c r="AG31" s="34"/>
    </row>
    <row r="32" spans="2:33" s="8" customFormat="1">
      <c r="B32" s="13">
        <v>16</v>
      </c>
      <c r="C32" s="14" t="s">
        <v>24</v>
      </c>
      <c r="D32" s="14" t="s">
        <v>11</v>
      </c>
      <c r="E32" s="14">
        <v>1000</v>
      </c>
      <c r="F32" s="14">
        <v>800</v>
      </c>
      <c r="G32" s="11">
        <f t="shared" si="0"/>
        <v>800000</v>
      </c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9">
        <v>800</v>
      </c>
      <c r="AC32" s="24"/>
      <c r="AD32" s="24"/>
      <c r="AE32" s="24"/>
      <c r="AF32" s="24"/>
      <c r="AG32" s="34"/>
    </row>
    <row r="33" spans="2:33" s="8" customFormat="1">
      <c r="B33" s="13">
        <v>17</v>
      </c>
      <c r="C33" s="14" t="s">
        <v>25</v>
      </c>
      <c r="D33" s="14" t="s">
        <v>18</v>
      </c>
      <c r="E33" s="14">
        <v>130</v>
      </c>
      <c r="F33" s="14">
        <v>1500</v>
      </c>
      <c r="G33" s="11">
        <f t="shared" si="0"/>
        <v>195000</v>
      </c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9">
        <v>1500</v>
      </c>
      <c r="AC33" s="24"/>
      <c r="AD33" s="24"/>
      <c r="AE33" s="24"/>
      <c r="AF33" s="24"/>
      <c r="AG33" s="34"/>
    </row>
    <row r="34" spans="2:33" s="8" customFormat="1">
      <c r="B34" s="13">
        <v>18</v>
      </c>
      <c r="C34" s="14" t="s">
        <v>26</v>
      </c>
      <c r="D34" s="14" t="s">
        <v>11</v>
      </c>
      <c r="E34" s="14">
        <v>12</v>
      </c>
      <c r="F34" s="14">
        <v>700</v>
      </c>
      <c r="G34" s="11">
        <f t="shared" si="0"/>
        <v>8400</v>
      </c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9">
        <v>700</v>
      </c>
      <c r="AC34" s="24"/>
      <c r="AD34" s="24"/>
      <c r="AE34" s="24"/>
      <c r="AF34" s="24"/>
      <c r="AG34" s="34"/>
    </row>
    <row r="35" spans="2:33" s="8" customFormat="1">
      <c r="B35" s="13">
        <v>19</v>
      </c>
      <c r="C35" s="14" t="s">
        <v>169</v>
      </c>
      <c r="D35" s="14" t="s">
        <v>11</v>
      </c>
      <c r="E35" s="14">
        <v>30</v>
      </c>
      <c r="F35" s="14">
        <v>700</v>
      </c>
      <c r="G35" s="11">
        <f t="shared" si="0"/>
        <v>21000</v>
      </c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9">
        <v>700</v>
      </c>
      <c r="AC35" s="24"/>
      <c r="AD35" s="24"/>
      <c r="AE35" s="24"/>
      <c r="AF35" s="24"/>
      <c r="AG35" s="34"/>
    </row>
    <row r="36" spans="2:33" s="8" customFormat="1">
      <c r="B36" s="13">
        <v>20</v>
      </c>
      <c r="C36" s="14" t="s">
        <v>27</v>
      </c>
      <c r="D36" s="14" t="s">
        <v>12</v>
      </c>
      <c r="E36" s="14">
        <v>20</v>
      </c>
      <c r="F36" s="14">
        <v>4000</v>
      </c>
      <c r="G36" s="11">
        <f t="shared" si="0"/>
        <v>80000</v>
      </c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9">
        <v>4000</v>
      </c>
      <c r="AC36" s="24"/>
      <c r="AD36" s="24"/>
      <c r="AE36" s="24"/>
      <c r="AF36" s="24"/>
      <c r="AG36" s="34"/>
    </row>
    <row r="37" spans="2:33">
      <c r="B37" s="13">
        <v>21</v>
      </c>
      <c r="C37" s="14" t="s">
        <v>168</v>
      </c>
      <c r="D37" s="14" t="s">
        <v>12</v>
      </c>
      <c r="E37" s="14">
        <v>20</v>
      </c>
      <c r="F37" s="14">
        <v>3100</v>
      </c>
      <c r="G37" s="11">
        <f t="shared" si="0"/>
        <v>62000</v>
      </c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8">
        <v>3100</v>
      </c>
      <c r="AC37" s="23"/>
      <c r="AD37" s="23"/>
      <c r="AE37" s="23"/>
      <c r="AF37" s="23"/>
      <c r="AG37" s="5"/>
    </row>
    <row r="38" spans="2:33" ht="18.75" customHeight="1">
      <c r="B38" s="13">
        <v>22</v>
      </c>
      <c r="C38" s="14" t="s">
        <v>28</v>
      </c>
      <c r="D38" s="14" t="s">
        <v>11</v>
      </c>
      <c r="E38" s="14">
        <v>20</v>
      </c>
      <c r="F38" s="14">
        <v>700</v>
      </c>
      <c r="G38" s="11">
        <f t="shared" si="0"/>
        <v>14000</v>
      </c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8">
        <v>700</v>
      </c>
      <c r="AC38" s="23"/>
      <c r="AD38" s="23"/>
      <c r="AE38" s="23"/>
      <c r="AF38" s="23"/>
      <c r="AG38" s="5"/>
    </row>
    <row r="39" spans="2:33" ht="13.5" customHeight="1">
      <c r="B39" s="13">
        <v>23</v>
      </c>
      <c r="C39" s="14" t="s">
        <v>29</v>
      </c>
      <c r="D39" s="14" t="s">
        <v>30</v>
      </c>
      <c r="E39" s="14">
        <v>20</v>
      </c>
      <c r="F39" s="14">
        <v>700</v>
      </c>
      <c r="G39" s="11">
        <f t="shared" si="0"/>
        <v>14000</v>
      </c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8">
        <v>700</v>
      </c>
      <c r="AC39" s="23"/>
      <c r="AD39" s="23"/>
      <c r="AE39" s="23"/>
      <c r="AF39" s="23"/>
      <c r="AG39" s="5"/>
    </row>
    <row r="40" spans="2:33">
      <c r="B40" s="13">
        <v>24</v>
      </c>
      <c r="C40" s="14" t="s">
        <v>191</v>
      </c>
      <c r="D40" s="14" t="s">
        <v>59</v>
      </c>
      <c r="E40" s="14">
        <v>40</v>
      </c>
      <c r="F40" s="14">
        <v>6000</v>
      </c>
      <c r="G40" s="11">
        <f t="shared" si="0"/>
        <v>240000</v>
      </c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8">
        <v>6000</v>
      </c>
      <c r="AC40" s="23"/>
      <c r="AD40" s="23"/>
      <c r="AE40" s="23"/>
      <c r="AF40" s="23"/>
      <c r="AG40" s="5"/>
    </row>
    <row r="41" spans="2:33">
      <c r="B41" s="13">
        <v>25</v>
      </c>
      <c r="C41" s="14" t="s">
        <v>31</v>
      </c>
      <c r="D41" s="14" t="s">
        <v>11</v>
      </c>
      <c r="E41" s="14">
        <v>72</v>
      </c>
      <c r="F41" s="14">
        <v>800</v>
      </c>
      <c r="G41" s="11">
        <f t="shared" si="0"/>
        <v>57600</v>
      </c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8">
        <v>800</v>
      </c>
      <c r="AC41" s="23"/>
      <c r="AD41" s="23"/>
      <c r="AE41" s="23"/>
      <c r="AF41" s="23"/>
      <c r="AG41" s="5"/>
    </row>
    <row r="42" spans="2:33">
      <c r="B42" s="13">
        <v>26</v>
      </c>
      <c r="C42" s="14" t="s">
        <v>32</v>
      </c>
      <c r="D42" s="14" t="s">
        <v>11</v>
      </c>
      <c r="E42" s="14">
        <v>100</v>
      </c>
      <c r="F42" s="14">
        <v>700</v>
      </c>
      <c r="G42" s="11">
        <f t="shared" si="0"/>
        <v>70000</v>
      </c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8">
        <v>700</v>
      </c>
      <c r="AC42" s="23"/>
      <c r="AD42" s="23"/>
      <c r="AE42" s="23"/>
      <c r="AF42" s="23"/>
      <c r="AG42" s="5"/>
    </row>
    <row r="43" spans="2:33">
      <c r="B43" s="13">
        <v>27</v>
      </c>
      <c r="C43" s="14" t="s">
        <v>166</v>
      </c>
      <c r="D43" s="14" t="s">
        <v>11</v>
      </c>
      <c r="E43" s="14">
        <v>50</v>
      </c>
      <c r="F43" s="14">
        <v>800</v>
      </c>
      <c r="G43" s="11">
        <f t="shared" si="0"/>
        <v>40000</v>
      </c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8">
        <v>800</v>
      </c>
      <c r="AC43" s="23"/>
      <c r="AD43" s="23"/>
      <c r="AE43" s="23"/>
      <c r="AF43" s="23"/>
      <c r="AG43" s="5"/>
    </row>
    <row r="44" spans="2:33">
      <c r="B44" s="13">
        <v>28</v>
      </c>
      <c r="C44" s="14" t="s">
        <v>33</v>
      </c>
      <c r="D44" s="14" t="s">
        <v>34</v>
      </c>
      <c r="E44" s="14">
        <v>60</v>
      </c>
      <c r="F44" s="14">
        <v>1500</v>
      </c>
      <c r="G44" s="11">
        <f t="shared" si="0"/>
        <v>90000</v>
      </c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8">
        <v>1500</v>
      </c>
      <c r="AC44" s="23"/>
      <c r="AD44" s="23"/>
      <c r="AE44" s="23"/>
      <c r="AF44" s="23"/>
      <c r="AG44" s="5"/>
    </row>
    <row r="45" spans="2:33">
      <c r="B45" s="13">
        <v>29</v>
      </c>
      <c r="C45" s="14" t="s">
        <v>60</v>
      </c>
      <c r="D45" s="14" t="s">
        <v>61</v>
      </c>
      <c r="E45" s="14">
        <v>1</v>
      </c>
      <c r="F45" s="14">
        <v>100000</v>
      </c>
      <c r="G45" s="11">
        <f t="shared" si="0"/>
        <v>100000</v>
      </c>
      <c r="H45" s="28">
        <v>97000</v>
      </c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>
        <v>100000</v>
      </c>
      <c r="AC45" s="23"/>
      <c r="AD45" s="23"/>
      <c r="AE45" s="23"/>
      <c r="AF45" s="23"/>
      <c r="AG45" s="5"/>
    </row>
    <row r="46" spans="2:33">
      <c r="B46" s="13">
        <v>30</v>
      </c>
      <c r="C46" s="14" t="s">
        <v>167</v>
      </c>
      <c r="D46" s="14" t="s">
        <v>11</v>
      </c>
      <c r="E46" s="14">
        <v>72</v>
      </c>
      <c r="F46" s="14">
        <v>900</v>
      </c>
      <c r="G46" s="11">
        <f t="shared" si="0"/>
        <v>64800</v>
      </c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8">
        <v>900</v>
      </c>
      <c r="AC46" s="23"/>
      <c r="AD46" s="23"/>
      <c r="AE46" s="23"/>
      <c r="AF46" s="23"/>
      <c r="AG46" s="5"/>
    </row>
    <row r="47" spans="2:33">
      <c r="B47" s="13">
        <v>31</v>
      </c>
      <c r="C47" s="14" t="s">
        <v>162</v>
      </c>
      <c r="D47" s="14" t="s">
        <v>12</v>
      </c>
      <c r="E47" s="14">
        <v>1</v>
      </c>
      <c r="F47" s="14">
        <v>22500</v>
      </c>
      <c r="G47" s="11">
        <f t="shared" si="0"/>
        <v>22500</v>
      </c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8">
        <v>22500</v>
      </c>
      <c r="AC47" s="23"/>
      <c r="AD47" s="23"/>
      <c r="AE47" s="23"/>
      <c r="AF47" s="23"/>
      <c r="AG47" s="5"/>
    </row>
    <row r="48" spans="2:33" ht="29.25" customHeight="1">
      <c r="B48" s="13">
        <v>32</v>
      </c>
      <c r="C48" s="12" t="s">
        <v>48</v>
      </c>
      <c r="D48" s="14" t="s">
        <v>11</v>
      </c>
      <c r="E48" s="14">
        <v>5</v>
      </c>
      <c r="F48" s="14">
        <v>7000</v>
      </c>
      <c r="G48" s="11">
        <f t="shared" si="0"/>
        <v>35000</v>
      </c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8">
        <v>7000</v>
      </c>
      <c r="AC48" s="23"/>
      <c r="AD48" s="23"/>
      <c r="AE48" s="23"/>
      <c r="AF48" s="23"/>
      <c r="AG48" s="5"/>
    </row>
    <row r="49" spans="2:33" ht="15.75">
      <c r="B49" s="13">
        <v>33</v>
      </c>
      <c r="C49" s="12" t="s">
        <v>192</v>
      </c>
      <c r="D49" s="14" t="s">
        <v>11</v>
      </c>
      <c r="E49" s="14">
        <v>110</v>
      </c>
      <c r="F49" s="14">
        <v>900</v>
      </c>
      <c r="G49" s="11">
        <f t="shared" si="0"/>
        <v>99000</v>
      </c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8">
        <v>900</v>
      </c>
      <c r="AC49" s="23"/>
      <c r="AD49" s="23"/>
      <c r="AE49" s="23"/>
      <c r="AF49" s="23"/>
      <c r="AG49" s="5"/>
    </row>
    <row r="50" spans="2:33" ht="15.75">
      <c r="B50" s="13">
        <v>34</v>
      </c>
      <c r="C50" s="12" t="s">
        <v>193</v>
      </c>
      <c r="D50" s="14" t="s">
        <v>11</v>
      </c>
      <c r="E50" s="14">
        <v>110</v>
      </c>
      <c r="F50" s="14">
        <v>1900</v>
      </c>
      <c r="G50" s="11">
        <f t="shared" si="0"/>
        <v>209000</v>
      </c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8">
        <v>1900</v>
      </c>
      <c r="AC50" s="23"/>
      <c r="AD50" s="23"/>
      <c r="AE50" s="23"/>
      <c r="AF50" s="23"/>
      <c r="AG50" s="5"/>
    </row>
    <row r="51" spans="2:33" ht="15.75">
      <c r="B51" s="13">
        <v>35</v>
      </c>
      <c r="C51" s="12" t="s">
        <v>196</v>
      </c>
      <c r="D51" s="14" t="s">
        <v>11</v>
      </c>
      <c r="E51" s="14">
        <v>90</v>
      </c>
      <c r="F51" s="14">
        <v>450</v>
      </c>
      <c r="G51" s="11">
        <f t="shared" si="0"/>
        <v>40500</v>
      </c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8">
        <v>450</v>
      </c>
      <c r="AC51" s="23"/>
      <c r="AD51" s="23"/>
      <c r="AE51" s="23"/>
      <c r="AF51" s="23"/>
      <c r="AG51" s="5"/>
    </row>
    <row r="52" spans="2:33" ht="15.75">
      <c r="B52" s="13">
        <v>36</v>
      </c>
      <c r="C52" s="12" t="s">
        <v>40</v>
      </c>
      <c r="D52" s="14" t="s">
        <v>38</v>
      </c>
      <c r="E52" s="14">
        <v>1000</v>
      </c>
      <c r="F52" s="14">
        <v>67.31</v>
      </c>
      <c r="G52" s="11">
        <f t="shared" si="0"/>
        <v>67310</v>
      </c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5"/>
    </row>
    <row r="53" spans="2:33" ht="15.75">
      <c r="B53" s="13">
        <v>37</v>
      </c>
      <c r="C53" s="12" t="s">
        <v>189</v>
      </c>
      <c r="D53" s="14" t="s">
        <v>11</v>
      </c>
      <c r="E53" s="14">
        <v>1000</v>
      </c>
      <c r="F53" s="14">
        <v>1638.57</v>
      </c>
      <c r="G53" s="11">
        <f t="shared" si="0"/>
        <v>1638570</v>
      </c>
      <c r="H53" s="23"/>
      <c r="I53" s="23"/>
      <c r="J53" s="23"/>
      <c r="K53" s="23"/>
      <c r="L53" s="23"/>
      <c r="M53" s="23"/>
      <c r="N53" s="23"/>
      <c r="O53" s="23">
        <v>1347</v>
      </c>
      <c r="P53" s="23"/>
      <c r="Q53" s="23"/>
      <c r="R53" s="28">
        <v>1343.5</v>
      </c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>
        <v>1408</v>
      </c>
      <c r="AE53" s="23"/>
      <c r="AF53" s="23"/>
      <c r="AG53" s="5"/>
    </row>
    <row r="54" spans="2:33" ht="15.75">
      <c r="B54" s="13">
        <v>38</v>
      </c>
      <c r="C54" s="12" t="s">
        <v>195</v>
      </c>
      <c r="D54" s="14" t="s">
        <v>38</v>
      </c>
      <c r="E54" s="14">
        <v>1000</v>
      </c>
      <c r="F54" s="14">
        <v>349.54</v>
      </c>
      <c r="G54" s="11">
        <f t="shared" si="0"/>
        <v>349540</v>
      </c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8">
        <v>348</v>
      </c>
      <c r="S54" s="23"/>
      <c r="T54" s="23"/>
      <c r="U54" s="23"/>
      <c r="V54" s="23">
        <v>349</v>
      </c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5"/>
    </row>
    <row r="55" spans="2:33" ht="15.75">
      <c r="B55" s="13">
        <v>39</v>
      </c>
      <c r="C55" s="12" t="s">
        <v>41</v>
      </c>
      <c r="D55" s="14" t="s">
        <v>37</v>
      </c>
      <c r="E55" s="14">
        <v>5000</v>
      </c>
      <c r="F55" s="14">
        <v>50.77</v>
      </c>
      <c r="G55" s="11">
        <f t="shared" si="0"/>
        <v>253850.00000000003</v>
      </c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8">
        <v>50.77</v>
      </c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5"/>
    </row>
    <row r="56" spans="2:33" ht="15.75">
      <c r="B56" s="13">
        <v>40</v>
      </c>
      <c r="C56" s="12" t="s">
        <v>42</v>
      </c>
      <c r="D56" s="14" t="s">
        <v>37</v>
      </c>
      <c r="E56" s="14">
        <v>2000</v>
      </c>
      <c r="F56" s="14">
        <v>15.55</v>
      </c>
      <c r="G56" s="11">
        <f t="shared" si="0"/>
        <v>31100</v>
      </c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5"/>
    </row>
    <row r="57" spans="2:33" ht="15.75">
      <c r="B57" s="13">
        <v>41</v>
      </c>
      <c r="C57" s="12" t="s">
        <v>43</v>
      </c>
      <c r="D57" s="14" t="s">
        <v>37</v>
      </c>
      <c r="E57" s="14">
        <v>1000</v>
      </c>
      <c r="F57" s="14">
        <v>5.87</v>
      </c>
      <c r="G57" s="11">
        <f t="shared" si="0"/>
        <v>5870</v>
      </c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5"/>
    </row>
    <row r="58" spans="2:33" ht="15.75">
      <c r="B58" s="13">
        <v>42</v>
      </c>
      <c r="C58" s="9" t="s">
        <v>190</v>
      </c>
      <c r="D58" s="15" t="s">
        <v>39</v>
      </c>
      <c r="E58" s="15">
        <v>30</v>
      </c>
      <c r="F58" s="15">
        <v>206</v>
      </c>
      <c r="G58" s="11">
        <f t="shared" si="0"/>
        <v>6180</v>
      </c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5"/>
    </row>
    <row r="59" spans="2:33" ht="15.75">
      <c r="B59" s="13">
        <v>43</v>
      </c>
      <c r="C59" s="9" t="s">
        <v>44</v>
      </c>
      <c r="D59" s="15" t="s">
        <v>11</v>
      </c>
      <c r="E59" s="15">
        <v>100</v>
      </c>
      <c r="F59" s="15">
        <v>40.61</v>
      </c>
      <c r="G59" s="11">
        <f t="shared" si="0"/>
        <v>4061</v>
      </c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5"/>
    </row>
    <row r="60" spans="2:33" ht="15.75">
      <c r="B60" s="13">
        <v>44</v>
      </c>
      <c r="C60" s="9" t="s">
        <v>45</v>
      </c>
      <c r="D60" s="15" t="s">
        <v>38</v>
      </c>
      <c r="E60" s="15">
        <v>400</v>
      </c>
      <c r="F60" s="15">
        <v>24</v>
      </c>
      <c r="G60" s="11">
        <f t="shared" si="0"/>
        <v>9600</v>
      </c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5"/>
    </row>
    <row r="61" spans="2:33" ht="15.75">
      <c r="B61" s="13">
        <v>45</v>
      </c>
      <c r="C61" s="9" t="s">
        <v>46</v>
      </c>
      <c r="D61" s="15" t="s">
        <v>37</v>
      </c>
      <c r="E61" s="15">
        <v>1000</v>
      </c>
      <c r="F61" s="15">
        <v>41.39</v>
      </c>
      <c r="G61" s="11">
        <f t="shared" si="0"/>
        <v>41390</v>
      </c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5"/>
    </row>
    <row r="62" spans="2:33">
      <c r="B62" s="13">
        <v>46</v>
      </c>
      <c r="C62" s="15" t="s">
        <v>47</v>
      </c>
      <c r="D62" s="15" t="s">
        <v>38</v>
      </c>
      <c r="E62" s="15">
        <v>50</v>
      </c>
      <c r="F62" s="15">
        <v>38.47</v>
      </c>
      <c r="G62" s="11">
        <f t="shared" si="0"/>
        <v>1923.5</v>
      </c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5"/>
    </row>
    <row r="63" spans="2:33">
      <c r="B63" s="13">
        <v>47</v>
      </c>
      <c r="C63" s="16" t="s">
        <v>36</v>
      </c>
      <c r="D63" s="15" t="s">
        <v>37</v>
      </c>
      <c r="E63" s="15">
        <v>10000</v>
      </c>
      <c r="F63" s="15">
        <v>308.99</v>
      </c>
      <c r="G63" s="11">
        <f t="shared" si="0"/>
        <v>3089900</v>
      </c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8">
        <v>303.7</v>
      </c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5"/>
    </row>
    <row r="64" spans="2:33">
      <c r="B64" s="13">
        <v>48</v>
      </c>
      <c r="C64" s="15" t="s">
        <v>49</v>
      </c>
      <c r="D64" s="15" t="s">
        <v>50</v>
      </c>
      <c r="E64" s="15">
        <v>200</v>
      </c>
      <c r="F64" s="15">
        <v>850</v>
      </c>
      <c r="G64" s="11">
        <f t="shared" si="0"/>
        <v>170000</v>
      </c>
      <c r="H64" s="23"/>
      <c r="I64" s="23"/>
      <c r="J64" s="23"/>
      <c r="K64" s="23"/>
      <c r="L64" s="23"/>
      <c r="M64" s="23"/>
      <c r="N64" s="23"/>
      <c r="O64" s="28">
        <v>427</v>
      </c>
      <c r="P64" s="23"/>
      <c r="Q64" s="23">
        <v>670</v>
      </c>
      <c r="R64" s="23"/>
      <c r="S64" s="23"/>
      <c r="T64" s="23"/>
      <c r="U64" s="23"/>
      <c r="V64" s="23"/>
      <c r="W64" s="23"/>
      <c r="X64" s="23">
        <v>650</v>
      </c>
      <c r="Y64" s="23"/>
      <c r="Z64" s="23"/>
      <c r="AA64" s="23"/>
      <c r="AB64" s="23">
        <v>475</v>
      </c>
      <c r="AC64" s="23"/>
      <c r="AD64" s="23">
        <v>540</v>
      </c>
      <c r="AE64" s="23"/>
      <c r="AF64" s="23">
        <v>850</v>
      </c>
      <c r="AG64" s="5"/>
    </row>
    <row r="65" spans="1:33">
      <c r="B65" s="13">
        <v>49</v>
      </c>
      <c r="C65" s="15" t="s">
        <v>51</v>
      </c>
      <c r="D65" s="15" t="s">
        <v>50</v>
      </c>
      <c r="E65" s="15">
        <v>400</v>
      </c>
      <c r="F65" s="15">
        <v>185</v>
      </c>
      <c r="G65" s="11">
        <f t="shared" si="0"/>
        <v>74000</v>
      </c>
      <c r="H65" s="23"/>
      <c r="I65" s="23"/>
      <c r="J65" s="23"/>
      <c r="K65" s="23"/>
      <c r="L65" s="23"/>
      <c r="M65" s="23"/>
      <c r="N65" s="23"/>
      <c r="O65" s="23">
        <v>97</v>
      </c>
      <c r="P65" s="23"/>
      <c r="Q65" s="23">
        <v>165</v>
      </c>
      <c r="R65" s="23">
        <v>99.5</v>
      </c>
      <c r="S65" s="23"/>
      <c r="T65" s="23"/>
      <c r="U65" s="23"/>
      <c r="V65" s="23"/>
      <c r="W65" s="23"/>
      <c r="X65" s="23"/>
      <c r="Y65" s="23"/>
      <c r="Z65" s="23"/>
      <c r="AA65" s="23"/>
      <c r="AB65" s="23">
        <v>96.5</v>
      </c>
      <c r="AC65" s="23"/>
      <c r="AD65" s="28">
        <v>91</v>
      </c>
      <c r="AE65" s="23"/>
      <c r="AF65" s="23">
        <v>185</v>
      </c>
      <c r="AG65" s="5"/>
    </row>
    <row r="66" spans="1:33">
      <c r="B66" s="13">
        <v>50</v>
      </c>
      <c r="C66" s="15" t="s">
        <v>52</v>
      </c>
      <c r="D66" s="15" t="s">
        <v>50</v>
      </c>
      <c r="E66" s="15">
        <v>20500</v>
      </c>
      <c r="F66" s="15">
        <v>65</v>
      </c>
      <c r="G66" s="11">
        <f t="shared" si="0"/>
        <v>1332500</v>
      </c>
      <c r="H66" s="23"/>
      <c r="I66" s="23"/>
      <c r="J66" s="23"/>
      <c r="K66" s="23"/>
      <c r="L66" s="23"/>
      <c r="M66" s="23"/>
      <c r="N66" s="23"/>
      <c r="O66" s="23">
        <v>35.4</v>
      </c>
      <c r="P66" s="23"/>
      <c r="Q66" s="23">
        <v>57</v>
      </c>
      <c r="R66" s="28">
        <v>32.18</v>
      </c>
      <c r="S66" s="23"/>
      <c r="T66" s="23"/>
      <c r="U66" s="23"/>
      <c r="V66" s="23"/>
      <c r="W66" s="23"/>
      <c r="X66" s="23">
        <v>42</v>
      </c>
      <c r="Y66" s="23"/>
      <c r="Z66" s="23"/>
      <c r="AA66" s="23"/>
      <c r="AB66" s="23">
        <v>36</v>
      </c>
      <c r="AC66" s="23"/>
      <c r="AD66" s="23">
        <v>32.71</v>
      </c>
      <c r="AE66" s="23">
        <v>35</v>
      </c>
      <c r="AF66" s="23">
        <v>65</v>
      </c>
      <c r="AG66" s="5"/>
    </row>
    <row r="67" spans="1:33" ht="15" customHeight="1">
      <c r="B67" s="13">
        <v>51</v>
      </c>
      <c r="C67" s="15" t="s">
        <v>53</v>
      </c>
      <c r="D67" s="15" t="s">
        <v>50</v>
      </c>
      <c r="E67" s="15">
        <v>96000</v>
      </c>
      <c r="F67" s="15">
        <v>44</v>
      </c>
      <c r="G67" s="11">
        <f t="shared" si="0"/>
        <v>4224000</v>
      </c>
      <c r="H67" s="23"/>
      <c r="I67" s="23"/>
      <c r="J67" s="23"/>
      <c r="K67" s="23"/>
      <c r="L67" s="23"/>
      <c r="M67" s="23"/>
      <c r="N67" s="23"/>
      <c r="O67" s="23">
        <v>22</v>
      </c>
      <c r="P67" s="23"/>
      <c r="Q67" s="23">
        <v>39</v>
      </c>
      <c r="R67" s="23">
        <v>22.86</v>
      </c>
      <c r="S67" s="23"/>
      <c r="T67" s="23"/>
      <c r="U67" s="23"/>
      <c r="V67" s="23"/>
      <c r="W67" s="23"/>
      <c r="X67" s="23">
        <v>28.6</v>
      </c>
      <c r="Y67" s="23"/>
      <c r="Z67" s="23"/>
      <c r="AA67" s="23"/>
      <c r="AB67" s="23">
        <v>20.59</v>
      </c>
      <c r="AC67" s="23"/>
      <c r="AD67" s="28">
        <v>20.6</v>
      </c>
      <c r="AE67" s="23">
        <v>25</v>
      </c>
      <c r="AF67" s="23">
        <v>44</v>
      </c>
      <c r="AG67" s="5"/>
    </row>
    <row r="68" spans="1:33">
      <c r="B68" s="13">
        <v>52</v>
      </c>
      <c r="C68" s="15" t="s">
        <v>54</v>
      </c>
      <c r="D68" s="15" t="s">
        <v>50</v>
      </c>
      <c r="E68" s="15">
        <v>260000</v>
      </c>
      <c r="F68" s="15">
        <v>29</v>
      </c>
      <c r="G68" s="11">
        <f t="shared" si="0"/>
        <v>7540000</v>
      </c>
      <c r="H68" s="23"/>
      <c r="I68" s="23"/>
      <c r="J68" s="23"/>
      <c r="K68" s="23"/>
      <c r="L68" s="23"/>
      <c r="M68" s="23"/>
      <c r="N68" s="23"/>
      <c r="O68" s="23">
        <v>15.23</v>
      </c>
      <c r="P68" s="23"/>
      <c r="Q68" s="23">
        <v>25</v>
      </c>
      <c r="R68" s="23">
        <v>15.96</v>
      </c>
      <c r="S68" s="23"/>
      <c r="T68" s="23"/>
      <c r="U68" s="23"/>
      <c r="V68" s="23"/>
      <c r="W68" s="23"/>
      <c r="X68" s="23">
        <v>19.5</v>
      </c>
      <c r="Y68" s="23"/>
      <c r="Z68" s="23"/>
      <c r="AA68" s="23"/>
      <c r="AB68" s="23">
        <v>15.35</v>
      </c>
      <c r="AC68" s="23"/>
      <c r="AD68" s="28">
        <v>14.12</v>
      </c>
      <c r="AE68" s="23">
        <v>18</v>
      </c>
      <c r="AF68" s="23">
        <v>29</v>
      </c>
      <c r="AG68" s="5"/>
    </row>
    <row r="69" spans="1:33">
      <c r="B69" s="13">
        <v>53</v>
      </c>
      <c r="C69" s="15" t="s">
        <v>55</v>
      </c>
      <c r="D69" s="15" t="s">
        <v>50</v>
      </c>
      <c r="E69" s="15">
        <v>600</v>
      </c>
      <c r="F69" s="15">
        <v>74</v>
      </c>
      <c r="G69" s="11">
        <f t="shared" si="0"/>
        <v>44400</v>
      </c>
      <c r="H69" s="23"/>
      <c r="I69" s="23"/>
      <c r="J69" s="23"/>
      <c r="K69" s="23"/>
      <c r="L69" s="23"/>
      <c r="M69" s="23"/>
      <c r="N69" s="23"/>
      <c r="O69" s="23"/>
      <c r="P69" s="23"/>
      <c r="Q69" s="23">
        <v>74</v>
      </c>
      <c r="R69" s="23">
        <v>39.5</v>
      </c>
      <c r="S69" s="23"/>
      <c r="T69" s="23"/>
      <c r="U69" s="23"/>
      <c r="V69" s="23"/>
      <c r="W69" s="23"/>
      <c r="X69" s="23"/>
      <c r="Y69" s="23"/>
      <c r="Z69" s="23"/>
      <c r="AA69" s="23"/>
      <c r="AB69" s="23">
        <v>41.25</v>
      </c>
      <c r="AC69" s="23"/>
      <c r="AD69" s="28">
        <v>31.05</v>
      </c>
      <c r="AE69" s="23"/>
      <c r="AF69" s="23">
        <v>74</v>
      </c>
      <c r="AG69" s="5"/>
    </row>
    <row r="70" spans="1:33">
      <c r="B70" s="13">
        <v>54</v>
      </c>
      <c r="C70" s="15" t="s">
        <v>56</v>
      </c>
      <c r="D70" s="15" t="s">
        <v>50</v>
      </c>
      <c r="E70" s="15">
        <v>2000</v>
      </c>
      <c r="F70" s="15">
        <v>350</v>
      </c>
      <c r="G70" s="11">
        <f t="shared" si="0"/>
        <v>700000</v>
      </c>
      <c r="H70" s="23"/>
      <c r="I70" s="23"/>
      <c r="J70" s="23"/>
      <c r="K70" s="23"/>
      <c r="L70" s="23"/>
      <c r="M70" s="23"/>
      <c r="N70" s="23"/>
      <c r="O70" s="23">
        <v>205</v>
      </c>
      <c r="P70" s="28">
        <v>320</v>
      </c>
      <c r="Q70" s="23">
        <v>345</v>
      </c>
      <c r="R70" s="23"/>
      <c r="S70" s="23"/>
      <c r="T70" s="23"/>
      <c r="U70" s="23"/>
      <c r="V70" s="23"/>
      <c r="W70" s="23"/>
      <c r="X70" s="23"/>
      <c r="Y70" s="23">
        <v>267</v>
      </c>
      <c r="Z70" s="23"/>
      <c r="AA70" s="23"/>
      <c r="AB70" s="23">
        <v>210</v>
      </c>
      <c r="AC70" s="23"/>
      <c r="AD70" s="23">
        <v>250</v>
      </c>
      <c r="AE70" s="23"/>
      <c r="AF70" s="23">
        <v>350</v>
      </c>
      <c r="AG70" s="5"/>
    </row>
    <row r="71" spans="1:33">
      <c r="B71" s="13">
        <v>55</v>
      </c>
      <c r="C71" s="15" t="s">
        <v>57</v>
      </c>
      <c r="D71" s="15" t="s">
        <v>50</v>
      </c>
      <c r="E71" s="15">
        <v>150</v>
      </c>
      <c r="F71" s="15">
        <v>52</v>
      </c>
      <c r="G71" s="11">
        <f t="shared" si="0"/>
        <v>7800</v>
      </c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>
        <v>35</v>
      </c>
      <c r="AC71" s="23"/>
      <c r="AD71" s="28">
        <v>32.5</v>
      </c>
      <c r="AE71" s="23"/>
      <c r="AF71" s="23">
        <v>52</v>
      </c>
      <c r="AG71" s="5"/>
    </row>
    <row r="72" spans="1:33" ht="15" customHeight="1">
      <c r="B72" s="13">
        <v>56</v>
      </c>
      <c r="C72" s="15" t="s">
        <v>58</v>
      </c>
      <c r="D72" s="15" t="s">
        <v>50</v>
      </c>
      <c r="E72" s="15">
        <v>150</v>
      </c>
      <c r="F72" s="15">
        <v>52</v>
      </c>
      <c r="G72" s="11">
        <f t="shared" si="0"/>
        <v>7800</v>
      </c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>
        <v>35</v>
      </c>
      <c r="AC72" s="23"/>
      <c r="AD72" s="28">
        <v>32.5</v>
      </c>
      <c r="AE72" s="23"/>
      <c r="AF72" s="23">
        <v>52</v>
      </c>
      <c r="AG72" s="5"/>
    </row>
    <row r="73" spans="1:33" ht="15" customHeight="1">
      <c r="B73" s="13">
        <v>57</v>
      </c>
      <c r="C73" s="15" t="s">
        <v>62</v>
      </c>
      <c r="D73" s="15" t="s">
        <v>50</v>
      </c>
      <c r="E73" s="15">
        <v>200</v>
      </c>
      <c r="F73" s="15">
        <v>37</v>
      </c>
      <c r="G73" s="11">
        <f t="shared" si="0"/>
        <v>7400</v>
      </c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5"/>
    </row>
    <row r="74" spans="1:33">
      <c r="B74" s="13">
        <v>58</v>
      </c>
      <c r="C74" s="15" t="s">
        <v>72</v>
      </c>
      <c r="D74" s="15" t="s">
        <v>50</v>
      </c>
      <c r="E74" s="15">
        <v>25000</v>
      </c>
      <c r="F74" s="15">
        <v>115</v>
      </c>
      <c r="G74" s="11">
        <f t="shared" si="0"/>
        <v>2875000</v>
      </c>
      <c r="H74" s="23">
        <v>59</v>
      </c>
      <c r="I74" s="23"/>
      <c r="J74" s="23"/>
      <c r="K74" s="23"/>
      <c r="L74" s="23"/>
      <c r="M74" s="23"/>
      <c r="N74" s="23"/>
      <c r="O74" s="23">
        <v>61</v>
      </c>
      <c r="P74" s="23"/>
      <c r="Q74" s="23">
        <v>85</v>
      </c>
      <c r="R74" s="23">
        <v>58.06</v>
      </c>
      <c r="S74" s="23"/>
      <c r="T74" s="23"/>
      <c r="U74" s="23"/>
      <c r="V74" s="23"/>
      <c r="W74" s="23"/>
      <c r="X74" s="23">
        <v>62</v>
      </c>
      <c r="Y74" s="23"/>
      <c r="Z74" s="23"/>
      <c r="AA74" s="23"/>
      <c r="AB74" s="23">
        <v>62.5</v>
      </c>
      <c r="AC74" s="23"/>
      <c r="AD74" s="28">
        <v>54.24</v>
      </c>
      <c r="AE74" s="23"/>
      <c r="AF74" s="23">
        <v>115</v>
      </c>
      <c r="AG74" s="5"/>
    </row>
    <row r="75" spans="1:33" ht="19.5" customHeight="1">
      <c r="A75" s="10"/>
      <c r="B75" s="13">
        <v>59</v>
      </c>
      <c r="C75" s="17" t="s">
        <v>63</v>
      </c>
      <c r="D75" s="15" t="s">
        <v>50</v>
      </c>
      <c r="E75" s="15">
        <v>400</v>
      </c>
      <c r="F75" s="15">
        <v>1600</v>
      </c>
      <c r="G75" s="11">
        <f t="shared" si="0"/>
        <v>640000</v>
      </c>
      <c r="H75" s="23">
        <v>950</v>
      </c>
      <c r="I75" s="23"/>
      <c r="J75" s="23"/>
      <c r="K75" s="23"/>
      <c r="L75" s="23"/>
      <c r="M75" s="23"/>
      <c r="N75" s="23"/>
      <c r="O75" s="23">
        <v>873</v>
      </c>
      <c r="P75" s="23"/>
      <c r="Q75" s="23">
        <v>1500</v>
      </c>
      <c r="R75" s="23">
        <v>860.95</v>
      </c>
      <c r="S75" s="23"/>
      <c r="T75" s="23"/>
      <c r="U75" s="23"/>
      <c r="V75" s="23"/>
      <c r="W75" s="23"/>
      <c r="X75" s="23">
        <v>1040</v>
      </c>
      <c r="Y75" s="23"/>
      <c r="Z75" s="23"/>
      <c r="AA75" s="23"/>
      <c r="AB75" s="23">
        <v>885</v>
      </c>
      <c r="AC75" s="23"/>
      <c r="AD75" s="28">
        <v>834</v>
      </c>
      <c r="AE75" s="23"/>
      <c r="AF75" s="23">
        <v>1600</v>
      </c>
      <c r="AG75" s="5"/>
    </row>
    <row r="76" spans="1:33" ht="15" customHeight="1">
      <c r="B76" s="13">
        <v>60</v>
      </c>
      <c r="C76" s="15" t="s">
        <v>197</v>
      </c>
      <c r="D76" s="15" t="s">
        <v>50</v>
      </c>
      <c r="E76" s="15">
        <v>15</v>
      </c>
      <c r="F76" s="15">
        <v>35000</v>
      </c>
      <c r="G76" s="11">
        <f t="shared" si="0"/>
        <v>525000</v>
      </c>
      <c r="H76" s="23">
        <v>22750</v>
      </c>
      <c r="I76" s="23"/>
      <c r="J76" s="23"/>
      <c r="K76" s="23"/>
      <c r="L76" s="23"/>
      <c r="M76" s="23">
        <v>17808</v>
      </c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8">
        <v>16875</v>
      </c>
      <c r="AA76" s="23"/>
      <c r="AB76" s="23"/>
      <c r="AC76" s="23"/>
      <c r="AD76" s="23"/>
      <c r="AE76" s="23"/>
      <c r="AF76" s="23">
        <v>35000</v>
      </c>
      <c r="AG76" s="5"/>
    </row>
    <row r="77" spans="1:33">
      <c r="B77" s="13">
        <v>61</v>
      </c>
      <c r="C77" s="15" t="s">
        <v>64</v>
      </c>
      <c r="D77" s="15" t="s">
        <v>50</v>
      </c>
      <c r="E77" s="15">
        <v>15</v>
      </c>
      <c r="F77" s="15">
        <v>14500</v>
      </c>
      <c r="G77" s="11">
        <f t="shared" ref="G77:G135" si="1">E77*F77</f>
        <v>217500</v>
      </c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5"/>
    </row>
    <row r="78" spans="1:33" ht="15" customHeight="1">
      <c r="B78" s="13">
        <v>62</v>
      </c>
      <c r="C78" s="15" t="s">
        <v>65</v>
      </c>
      <c r="D78" s="15" t="s">
        <v>11</v>
      </c>
      <c r="E78" s="15">
        <v>10</v>
      </c>
      <c r="F78" s="15">
        <v>6000</v>
      </c>
      <c r="G78" s="11">
        <f t="shared" si="1"/>
        <v>60000</v>
      </c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5"/>
    </row>
    <row r="79" spans="1:33">
      <c r="B79" s="13">
        <v>63</v>
      </c>
      <c r="C79" s="15" t="s">
        <v>66</v>
      </c>
      <c r="D79" s="15" t="s">
        <v>50</v>
      </c>
      <c r="E79" s="15">
        <v>15000</v>
      </c>
      <c r="F79" s="15">
        <v>200</v>
      </c>
      <c r="G79" s="11">
        <f t="shared" si="1"/>
        <v>3000000</v>
      </c>
      <c r="H79" s="23"/>
      <c r="I79" s="23"/>
      <c r="J79" s="23"/>
      <c r="K79" s="23"/>
      <c r="L79" s="23"/>
      <c r="M79" s="23"/>
      <c r="N79" s="23"/>
      <c r="O79" s="23"/>
      <c r="P79" s="23"/>
      <c r="Q79" s="23">
        <v>149</v>
      </c>
      <c r="R79" s="23"/>
      <c r="S79" s="23"/>
      <c r="T79" s="23"/>
      <c r="U79" s="23"/>
      <c r="V79" s="23"/>
      <c r="W79" s="23"/>
      <c r="X79" s="23">
        <v>130</v>
      </c>
      <c r="Y79" s="23"/>
      <c r="Z79" s="23"/>
      <c r="AA79" s="23"/>
      <c r="AB79" s="23"/>
      <c r="AC79" s="28">
        <v>180</v>
      </c>
      <c r="AD79" s="23"/>
      <c r="AE79" s="23"/>
      <c r="AF79" s="23">
        <v>200</v>
      </c>
      <c r="AG79" s="5"/>
    </row>
    <row r="80" spans="1:33" ht="14.25" customHeight="1">
      <c r="B80" s="13">
        <v>64</v>
      </c>
      <c r="C80" s="15" t="s">
        <v>67</v>
      </c>
      <c r="D80" s="15" t="s">
        <v>50</v>
      </c>
      <c r="E80" s="15">
        <v>500</v>
      </c>
      <c r="F80" s="15">
        <v>330</v>
      </c>
      <c r="G80" s="11">
        <f t="shared" si="1"/>
        <v>165000</v>
      </c>
      <c r="H80" s="23"/>
      <c r="I80" s="23"/>
      <c r="J80" s="23"/>
      <c r="K80" s="23"/>
      <c r="L80" s="23"/>
      <c r="M80" s="23"/>
      <c r="N80" s="23"/>
      <c r="O80" s="23"/>
      <c r="P80" s="23"/>
      <c r="Q80" s="23">
        <v>185</v>
      </c>
      <c r="R80" s="23">
        <v>137.65</v>
      </c>
      <c r="S80" s="23"/>
      <c r="T80" s="23"/>
      <c r="U80" s="23"/>
      <c r="V80" s="23"/>
      <c r="W80" s="23"/>
      <c r="X80" s="23">
        <v>174</v>
      </c>
      <c r="Y80" s="23"/>
      <c r="Z80" s="23"/>
      <c r="AA80" s="23"/>
      <c r="AB80" s="23"/>
      <c r="AC80" s="28">
        <v>250</v>
      </c>
      <c r="AD80" s="23"/>
      <c r="AE80" s="23"/>
      <c r="AF80" s="23">
        <v>330</v>
      </c>
      <c r="AG80" s="5"/>
    </row>
    <row r="81" spans="2:33">
      <c r="B81" s="13">
        <v>65</v>
      </c>
      <c r="C81" s="15" t="s">
        <v>68</v>
      </c>
      <c r="D81" s="15" t="s">
        <v>50</v>
      </c>
      <c r="E81" s="15">
        <v>400</v>
      </c>
      <c r="F81" s="15">
        <v>250</v>
      </c>
      <c r="G81" s="11">
        <f t="shared" si="1"/>
        <v>100000</v>
      </c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8">
        <v>250</v>
      </c>
      <c r="AG81" s="5"/>
    </row>
    <row r="82" spans="2:33" ht="30">
      <c r="B82" s="13">
        <v>66</v>
      </c>
      <c r="C82" s="16" t="s">
        <v>69</v>
      </c>
      <c r="D82" s="15" t="s">
        <v>50</v>
      </c>
      <c r="E82" s="15">
        <v>20</v>
      </c>
      <c r="F82" s="15">
        <v>39100</v>
      </c>
      <c r="G82" s="11">
        <f t="shared" si="1"/>
        <v>782000</v>
      </c>
      <c r="H82" s="23"/>
      <c r="I82" s="23"/>
      <c r="J82" s="23"/>
      <c r="K82" s="23"/>
      <c r="L82" s="23">
        <v>30282</v>
      </c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8">
        <v>25750</v>
      </c>
      <c r="AA82" s="23"/>
      <c r="AB82" s="23"/>
      <c r="AC82" s="23"/>
      <c r="AD82" s="23"/>
      <c r="AE82" s="23"/>
      <c r="AF82" s="23"/>
      <c r="AG82" s="5"/>
    </row>
    <row r="83" spans="2:33" ht="60">
      <c r="B83" s="13">
        <v>67</v>
      </c>
      <c r="C83" s="16" t="s">
        <v>70</v>
      </c>
      <c r="D83" s="15" t="s">
        <v>50</v>
      </c>
      <c r="E83" s="15">
        <v>50</v>
      </c>
      <c r="F83" s="15">
        <v>10500</v>
      </c>
      <c r="G83" s="11">
        <f t="shared" si="1"/>
        <v>525000</v>
      </c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8">
        <v>7800</v>
      </c>
    </row>
    <row r="84" spans="2:33" ht="60">
      <c r="B84" s="13">
        <v>68</v>
      </c>
      <c r="C84" s="16" t="s">
        <v>71</v>
      </c>
      <c r="D84" s="15" t="s">
        <v>50</v>
      </c>
      <c r="E84" s="15">
        <v>50</v>
      </c>
      <c r="F84" s="15">
        <v>10500</v>
      </c>
      <c r="G84" s="11">
        <f t="shared" si="1"/>
        <v>525000</v>
      </c>
      <c r="H84" s="23"/>
      <c r="I84" s="23"/>
      <c r="J84" s="26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5"/>
    </row>
    <row r="85" spans="2:33">
      <c r="B85" s="13">
        <v>69</v>
      </c>
      <c r="C85" s="15" t="s">
        <v>73</v>
      </c>
      <c r="D85" s="15" t="s">
        <v>50</v>
      </c>
      <c r="E85" s="15">
        <v>20</v>
      </c>
      <c r="F85" s="15">
        <v>440</v>
      </c>
      <c r="G85" s="11">
        <f t="shared" si="1"/>
        <v>8800</v>
      </c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>
        <v>427</v>
      </c>
      <c r="Z85" s="23"/>
      <c r="AA85" s="23"/>
      <c r="AB85" s="23"/>
      <c r="AC85" s="23"/>
      <c r="AD85" s="28">
        <v>300</v>
      </c>
      <c r="AE85" s="23"/>
      <c r="AF85" s="23">
        <v>440</v>
      </c>
      <c r="AG85" s="5"/>
    </row>
    <row r="86" spans="2:33" ht="15" customHeight="1">
      <c r="B86" s="13">
        <v>70</v>
      </c>
      <c r="C86" s="15" t="s">
        <v>74</v>
      </c>
      <c r="D86" s="15" t="s">
        <v>50</v>
      </c>
      <c r="E86" s="15">
        <v>30</v>
      </c>
      <c r="F86" s="15">
        <v>440</v>
      </c>
      <c r="G86" s="11">
        <f t="shared" si="1"/>
        <v>13200</v>
      </c>
      <c r="H86" s="23"/>
      <c r="I86" s="23"/>
      <c r="J86" s="23"/>
      <c r="K86" s="23"/>
      <c r="L86" s="23"/>
      <c r="M86" s="23"/>
      <c r="N86" s="23"/>
      <c r="O86" s="23"/>
      <c r="P86" s="23"/>
      <c r="Q86" s="23">
        <v>385</v>
      </c>
      <c r="R86" s="23"/>
      <c r="S86" s="23"/>
      <c r="T86" s="23"/>
      <c r="U86" s="23"/>
      <c r="V86" s="23"/>
      <c r="W86" s="23"/>
      <c r="X86" s="23"/>
      <c r="Y86" s="23">
        <v>427</v>
      </c>
      <c r="Z86" s="23"/>
      <c r="AA86" s="23"/>
      <c r="AB86" s="23"/>
      <c r="AC86" s="23"/>
      <c r="AD86" s="28">
        <v>300</v>
      </c>
      <c r="AE86" s="23"/>
      <c r="AF86" s="23">
        <v>440</v>
      </c>
      <c r="AG86" s="5"/>
    </row>
    <row r="87" spans="2:33">
      <c r="B87" s="13">
        <v>71</v>
      </c>
      <c r="C87" s="15" t="s">
        <v>75</v>
      </c>
      <c r="D87" s="15" t="s">
        <v>50</v>
      </c>
      <c r="E87" s="15">
        <v>30</v>
      </c>
      <c r="F87" s="15">
        <v>440</v>
      </c>
      <c r="G87" s="11">
        <f t="shared" si="1"/>
        <v>13200</v>
      </c>
      <c r="H87" s="23"/>
      <c r="I87" s="23"/>
      <c r="J87" s="23"/>
      <c r="K87" s="23"/>
      <c r="L87" s="23"/>
      <c r="M87" s="23"/>
      <c r="N87" s="23"/>
      <c r="O87" s="23"/>
      <c r="P87" s="23"/>
      <c r="Q87" s="23">
        <v>385</v>
      </c>
      <c r="R87" s="23"/>
      <c r="S87" s="23"/>
      <c r="T87" s="23"/>
      <c r="U87" s="23"/>
      <c r="V87" s="23"/>
      <c r="W87" s="23"/>
      <c r="X87" s="23"/>
      <c r="Y87" s="23">
        <v>427</v>
      </c>
      <c r="Z87" s="23"/>
      <c r="AA87" s="23"/>
      <c r="AB87" s="23"/>
      <c r="AC87" s="23"/>
      <c r="AD87" s="28">
        <v>300</v>
      </c>
      <c r="AE87" s="23"/>
      <c r="AF87" s="23">
        <v>440</v>
      </c>
      <c r="AG87" s="5"/>
    </row>
    <row r="88" spans="2:33">
      <c r="B88" s="13">
        <v>72</v>
      </c>
      <c r="C88" s="15" t="s">
        <v>76</v>
      </c>
      <c r="D88" s="15" t="s">
        <v>50</v>
      </c>
      <c r="E88" s="15">
        <v>30</v>
      </c>
      <c r="F88" s="15">
        <v>440</v>
      </c>
      <c r="G88" s="11">
        <f t="shared" si="1"/>
        <v>13200</v>
      </c>
      <c r="H88" s="23"/>
      <c r="I88" s="23"/>
      <c r="J88" s="23"/>
      <c r="K88" s="23"/>
      <c r="L88" s="23"/>
      <c r="M88" s="23"/>
      <c r="N88" s="23"/>
      <c r="O88" s="23"/>
      <c r="P88" s="23"/>
      <c r="Q88" s="23">
        <v>385</v>
      </c>
      <c r="R88" s="23"/>
      <c r="S88" s="23"/>
      <c r="T88" s="23"/>
      <c r="U88" s="23"/>
      <c r="V88" s="23"/>
      <c r="W88" s="23"/>
      <c r="X88" s="23"/>
      <c r="Y88" s="23">
        <v>427</v>
      </c>
      <c r="Z88" s="23"/>
      <c r="AA88" s="23"/>
      <c r="AB88" s="23"/>
      <c r="AC88" s="23"/>
      <c r="AD88" s="28">
        <v>300</v>
      </c>
      <c r="AE88" s="23"/>
      <c r="AF88" s="23">
        <v>440</v>
      </c>
      <c r="AG88" s="5"/>
    </row>
    <row r="89" spans="2:33" ht="15" customHeight="1">
      <c r="B89" s="13">
        <v>73</v>
      </c>
      <c r="C89" s="15" t="s">
        <v>77</v>
      </c>
      <c r="D89" s="15" t="s">
        <v>50</v>
      </c>
      <c r="E89" s="15">
        <v>30</v>
      </c>
      <c r="F89" s="15">
        <v>440</v>
      </c>
      <c r="G89" s="11">
        <f t="shared" si="1"/>
        <v>13200</v>
      </c>
      <c r="H89" s="23"/>
      <c r="I89" s="23"/>
      <c r="J89" s="23"/>
      <c r="K89" s="23"/>
      <c r="L89" s="23"/>
      <c r="M89" s="23"/>
      <c r="N89" s="23"/>
      <c r="O89" s="23"/>
      <c r="P89" s="23"/>
      <c r="Q89" s="23">
        <v>385</v>
      </c>
      <c r="R89" s="23"/>
      <c r="S89" s="23"/>
      <c r="T89" s="23"/>
      <c r="U89" s="23"/>
      <c r="V89" s="23"/>
      <c r="W89" s="23"/>
      <c r="X89" s="23"/>
      <c r="Y89" s="23">
        <v>427</v>
      </c>
      <c r="Z89" s="23"/>
      <c r="AA89" s="23"/>
      <c r="AB89" s="23"/>
      <c r="AC89" s="23"/>
      <c r="AD89" s="28">
        <v>300</v>
      </c>
      <c r="AE89" s="23"/>
      <c r="AF89" s="23">
        <v>440</v>
      </c>
      <c r="AG89" s="5"/>
    </row>
    <row r="90" spans="2:33">
      <c r="B90" s="13">
        <v>74</v>
      </c>
      <c r="C90" s="15" t="s">
        <v>78</v>
      </c>
      <c r="D90" s="15" t="s">
        <v>50</v>
      </c>
      <c r="E90" s="15">
        <v>30</v>
      </c>
      <c r="F90" s="15">
        <v>440</v>
      </c>
      <c r="G90" s="11">
        <f t="shared" si="1"/>
        <v>13200</v>
      </c>
      <c r="H90" s="23"/>
      <c r="I90" s="23"/>
      <c r="J90" s="23"/>
      <c r="K90" s="23"/>
      <c r="L90" s="23"/>
      <c r="M90" s="23"/>
      <c r="N90" s="23"/>
      <c r="O90" s="23"/>
      <c r="P90" s="23"/>
      <c r="Q90" s="23">
        <v>385</v>
      </c>
      <c r="R90" s="23"/>
      <c r="S90" s="23"/>
      <c r="T90" s="23"/>
      <c r="U90" s="23"/>
      <c r="V90" s="23"/>
      <c r="W90" s="23"/>
      <c r="X90" s="23"/>
      <c r="Y90" s="23">
        <v>427</v>
      </c>
      <c r="Z90" s="23"/>
      <c r="AA90" s="23"/>
      <c r="AB90" s="23"/>
      <c r="AC90" s="23"/>
      <c r="AD90" s="28">
        <v>300</v>
      </c>
      <c r="AE90" s="23"/>
      <c r="AF90" s="23">
        <v>440</v>
      </c>
      <c r="AG90" s="5"/>
    </row>
    <row r="91" spans="2:33">
      <c r="B91" s="13">
        <v>75</v>
      </c>
      <c r="C91" s="15" t="s">
        <v>79</v>
      </c>
      <c r="D91" s="15" t="s">
        <v>50</v>
      </c>
      <c r="E91" s="15">
        <v>30</v>
      </c>
      <c r="F91" s="15">
        <v>440</v>
      </c>
      <c r="G91" s="11">
        <f t="shared" si="1"/>
        <v>13200</v>
      </c>
      <c r="H91" s="23"/>
      <c r="I91" s="23"/>
      <c r="J91" s="23"/>
      <c r="K91" s="23"/>
      <c r="L91" s="23"/>
      <c r="M91" s="23"/>
      <c r="N91" s="23"/>
      <c r="O91" s="23"/>
      <c r="P91" s="23"/>
      <c r="Q91" s="23">
        <v>385</v>
      </c>
      <c r="R91" s="23"/>
      <c r="S91" s="23"/>
      <c r="T91" s="23"/>
      <c r="U91" s="23"/>
      <c r="V91" s="23"/>
      <c r="W91" s="23"/>
      <c r="X91" s="23"/>
      <c r="Y91" s="23">
        <v>427</v>
      </c>
      <c r="Z91" s="23"/>
      <c r="AA91" s="23"/>
      <c r="AB91" s="23"/>
      <c r="AC91" s="23"/>
      <c r="AD91" s="28">
        <v>300</v>
      </c>
      <c r="AE91" s="23"/>
      <c r="AF91" s="23">
        <v>440</v>
      </c>
      <c r="AG91" s="5"/>
    </row>
    <row r="92" spans="2:33">
      <c r="B92" s="13">
        <v>76</v>
      </c>
      <c r="C92" s="15" t="s">
        <v>83</v>
      </c>
      <c r="D92" s="15" t="s">
        <v>50</v>
      </c>
      <c r="E92" s="15">
        <v>100</v>
      </c>
      <c r="F92" s="15">
        <v>440</v>
      </c>
      <c r="G92" s="11">
        <f t="shared" si="1"/>
        <v>44000</v>
      </c>
      <c r="H92" s="23"/>
      <c r="I92" s="23"/>
      <c r="J92" s="23"/>
      <c r="K92" s="23"/>
      <c r="L92" s="23"/>
      <c r="M92" s="23"/>
      <c r="N92" s="23"/>
      <c r="O92" s="23"/>
      <c r="P92" s="23"/>
      <c r="Q92" s="23">
        <v>385</v>
      </c>
      <c r="R92" s="23"/>
      <c r="S92" s="23"/>
      <c r="T92" s="23"/>
      <c r="U92" s="23"/>
      <c r="V92" s="23"/>
      <c r="W92" s="23"/>
      <c r="X92" s="23"/>
      <c r="Y92" s="23">
        <v>427</v>
      </c>
      <c r="Z92" s="23"/>
      <c r="AA92" s="23"/>
      <c r="AB92" s="23"/>
      <c r="AC92" s="23"/>
      <c r="AD92" s="28">
        <v>300</v>
      </c>
      <c r="AE92" s="23"/>
      <c r="AF92" s="23">
        <v>440</v>
      </c>
      <c r="AG92" s="5"/>
    </row>
    <row r="93" spans="2:33">
      <c r="B93" s="13">
        <v>77</v>
      </c>
      <c r="C93" s="15" t="s">
        <v>80</v>
      </c>
      <c r="D93" s="15" t="s">
        <v>50</v>
      </c>
      <c r="E93" s="15">
        <v>100</v>
      </c>
      <c r="F93" s="15">
        <v>440</v>
      </c>
      <c r="G93" s="11">
        <f t="shared" si="1"/>
        <v>44000</v>
      </c>
      <c r="H93" s="23"/>
      <c r="I93" s="23"/>
      <c r="J93" s="23"/>
      <c r="K93" s="23"/>
      <c r="L93" s="23"/>
      <c r="M93" s="23"/>
      <c r="N93" s="23"/>
      <c r="O93" s="23"/>
      <c r="P93" s="23"/>
      <c r="Q93" s="23">
        <v>385</v>
      </c>
      <c r="R93" s="23"/>
      <c r="S93" s="23"/>
      <c r="T93" s="23"/>
      <c r="U93" s="23"/>
      <c r="V93" s="23"/>
      <c r="W93" s="23"/>
      <c r="X93" s="23"/>
      <c r="Y93" s="23">
        <v>427</v>
      </c>
      <c r="Z93" s="23"/>
      <c r="AA93" s="23"/>
      <c r="AB93" s="23"/>
      <c r="AC93" s="23"/>
      <c r="AD93" s="28">
        <v>300</v>
      </c>
      <c r="AE93" s="23"/>
      <c r="AF93" s="23">
        <v>440</v>
      </c>
      <c r="AG93" s="5"/>
    </row>
    <row r="94" spans="2:33">
      <c r="B94" s="13">
        <v>78</v>
      </c>
      <c r="C94" s="15" t="s">
        <v>81</v>
      </c>
      <c r="D94" s="15" t="s">
        <v>50</v>
      </c>
      <c r="E94" s="15">
        <v>100</v>
      </c>
      <c r="F94" s="15">
        <v>440</v>
      </c>
      <c r="G94" s="11">
        <f t="shared" si="1"/>
        <v>44000</v>
      </c>
      <c r="H94" s="23"/>
      <c r="I94" s="23"/>
      <c r="J94" s="23"/>
      <c r="K94" s="23"/>
      <c r="L94" s="23"/>
      <c r="M94" s="23"/>
      <c r="N94" s="23"/>
      <c r="O94" s="23"/>
      <c r="P94" s="23"/>
      <c r="Q94" s="23">
        <v>385</v>
      </c>
      <c r="R94" s="23"/>
      <c r="S94" s="23"/>
      <c r="T94" s="23"/>
      <c r="U94" s="23"/>
      <c r="V94" s="23"/>
      <c r="W94" s="23"/>
      <c r="X94" s="23"/>
      <c r="Y94" s="23">
        <v>427</v>
      </c>
      <c r="Z94" s="23"/>
      <c r="AA94" s="23"/>
      <c r="AB94" s="23"/>
      <c r="AC94" s="23"/>
      <c r="AD94" s="28">
        <v>300</v>
      </c>
      <c r="AE94" s="23"/>
      <c r="AF94" s="23">
        <v>440</v>
      </c>
      <c r="AG94" s="5"/>
    </row>
    <row r="95" spans="2:33">
      <c r="B95" s="13">
        <v>79</v>
      </c>
      <c r="C95" s="15" t="s">
        <v>82</v>
      </c>
      <c r="D95" s="15" t="s">
        <v>50</v>
      </c>
      <c r="E95" s="15">
        <v>100</v>
      </c>
      <c r="F95" s="15">
        <v>440</v>
      </c>
      <c r="G95" s="11">
        <f t="shared" si="1"/>
        <v>44000</v>
      </c>
      <c r="H95" s="23"/>
      <c r="I95" s="23"/>
      <c r="J95" s="23"/>
      <c r="K95" s="23"/>
      <c r="L95" s="23"/>
      <c r="M95" s="23"/>
      <c r="N95" s="23"/>
      <c r="O95" s="23"/>
      <c r="P95" s="23"/>
      <c r="Q95" s="23">
        <v>385</v>
      </c>
      <c r="R95" s="23"/>
      <c r="S95" s="23"/>
      <c r="T95" s="23"/>
      <c r="U95" s="23"/>
      <c r="V95" s="23"/>
      <c r="W95" s="23"/>
      <c r="X95" s="23"/>
      <c r="Y95" s="23">
        <v>427</v>
      </c>
      <c r="Z95" s="23"/>
      <c r="AA95" s="23"/>
      <c r="AB95" s="23"/>
      <c r="AC95" s="23"/>
      <c r="AD95" s="28">
        <v>300</v>
      </c>
      <c r="AE95" s="23"/>
      <c r="AF95" s="23">
        <v>440</v>
      </c>
      <c r="AG95" s="5"/>
    </row>
    <row r="96" spans="2:33">
      <c r="B96" s="13">
        <v>80</v>
      </c>
      <c r="C96" s="15" t="s">
        <v>84</v>
      </c>
      <c r="D96" s="15" t="s">
        <v>50</v>
      </c>
      <c r="E96" s="15">
        <v>40</v>
      </c>
      <c r="F96" s="15">
        <v>260</v>
      </c>
      <c r="G96" s="11">
        <f t="shared" si="1"/>
        <v>10400</v>
      </c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>
        <v>247</v>
      </c>
      <c r="Z96" s="23"/>
      <c r="AA96" s="23"/>
      <c r="AB96" s="23"/>
      <c r="AC96" s="23"/>
      <c r="AD96" s="28">
        <v>250</v>
      </c>
      <c r="AE96" s="23"/>
      <c r="AF96" s="23">
        <v>260</v>
      </c>
      <c r="AG96" s="5"/>
    </row>
    <row r="97" spans="2:33">
      <c r="B97" s="13">
        <v>81</v>
      </c>
      <c r="C97" s="15" t="s">
        <v>85</v>
      </c>
      <c r="D97" s="15" t="s">
        <v>50</v>
      </c>
      <c r="E97" s="15">
        <v>50</v>
      </c>
      <c r="F97" s="15">
        <v>385</v>
      </c>
      <c r="G97" s="11">
        <f t="shared" si="1"/>
        <v>19250</v>
      </c>
      <c r="H97" s="23"/>
      <c r="I97" s="23"/>
      <c r="J97" s="23"/>
      <c r="K97" s="23"/>
      <c r="L97" s="23"/>
      <c r="M97" s="23"/>
      <c r="N97" s="23"/>
      <c r="O97" s="23"/>
      <c r="P97" s="23"/>
      <c r="Q97" s="23">
        <v>385</v>
      </c>
      <c r="R97" s="23"/>
      <c r="S97" s="23"/>
      <c r="T97" s="23"/>
      <c r="U97" s="23"/>
      <c r="V97" s="23"/>
      <c r="W97" s="23"/>
      <c r="X97" s="23"/>
      <c r="Y97" s="23">
        <v>377</v>
      </c>
      <c r="Z97" s="23"/>
      <c r="AA97" s="23"/>
      <c r="AB97" s="23"/>
      <c r="AC97" s="23"/>
      <c r="AD97" s="28">
        <v>300</v>
      </c>
      <c r="AE97" s="23"/>
      <c r="AF97" s="23">
        <v>385</v>
      </c>
      <c r="AG97" s="5"/>
    </row>
    <row r="98" spans="2:33">
      <c r="B98" s="13">
        <v>82</v>
      </c>
      <c r="C98" s="15" t="s">
        <v>86</v>
      </c>
      <c r="D98" s="15" t="s">
        <v>50</v>
      </c>
      <c r="E98" s="15">
        <v>50</v>
      </c>
      <c r="F98" s="15">
        <v>385</v>
      </c>
      <c r="G98" s="11">
        <f t="shared" si="1"/>
        <v>19250</v>
      </c>
      <c r="H98" s="23"/>
      <c r="I98" s="23"/>
      <c r="J98" s="23"/>
      <c r="K98" s="23"/>
      <c r="L98" s="23"/>
      <c r="M98" s="23"/>
      <c r="N98" s="23"/>
      <c r="O98" s="23"/>
      <c r="P98" s="23"/>
      <c r="Q98" s="23">
        <v>385</v>
      </c>
      <c r="R98" s="23"/>
      <c r="S98" s="23"/>
      <c r="T98" s="23"/>
      <c r="U98" s="23"/>
      <c r="V98" s="23"/>
      <c r="W98" s="23"/>
      <c r="X98" s="23"/>
      <c r="Y98" s="23">
        <v>377</v>
      </c>
      <c r="Z98" s="23"/>
      <c r="AA98" s="23"/>
      <c r="AB98" s="23"/>
      <c r="AC98" s="23"/>
      <c r="AD98" s="28">
        <v>300</v>
      </c>
      <c r="AE98" s="23"/>
      <c r="AF98" s="23">
        <v>385</v>
      </c>
      <c r="AG98" s="5"/>
    </row>
    <row r="99" spans="2:33">
      <c r="B99" s="13">
        <v>83</v>
      </c>
      <c r="C99" s="15" t="s">
        <v>87</v>
      </c>
      <c r="D99" s="15" t="s">
        <v>50</v>
      </c>
      <c r="E99" s="15">
        <v>50</v>
      </c>
      <c r="F99" s="15">
        <v>385</v>
      </c>
      <c r="G99" s="11">
        <f t="shared" si="1"/>
        <v>19250</v>
      </c>
      <c r="H99" s="23"/>
      <c r="I99" s="23"/>
      <c r="J99" s="23"/>
      <c r="K99" s="23"/>
      <c r="L99" s="23"/>
      <c r="M99" s="23"/>
      <c r="N99" s="23"/>
      <c r="O99" s="23"/>
      <c r="P99" s="23"/>
      <c r="Q99" s="23">
        <v>385</v>
      </c>
      <c r="R99" s="23"/>
      <c r="S99" s="23"/>
      <c r="T99" s="23"/>
      <c r="U99" s="23"/>
      <c r="V99" s="23"/>
      <c r="W99" s="23"/>
      <c r="X99" s="23"/>
      <c r="Y99" s="23">
        <v>377</v>
      </c>
      <c r="Z99" s="23"/>
      <c r="AA99" s="23"/>
      <c r="AB99" s="28">
        <v>275</v>
      </c>
      <c r="AC99" s="23"/>
      <c r="AD99" s="23">
        <v>295</v>
      </c>
      <c r="AE99" s="23"/>
      <c r="AF99" s="23">
        <v>385</v>
      </c>
      <c r="AG99" s="5"/>
    </row>
    <row r="100" spans="2:33">
      <c r="B100" s="13">
        <v>84</v>
      </c>
      <c r="C100" s="15" t="s">
        <v>88</v>
      </c>
      <c r="D100" s="15" t="s">
        <v>50</v>
      </c>
      <c r="E100" s="15">
        <v>50</v>
      </c>
      <c r="F100" s="15">
        <v>505</v>
      </c>
      <c r="G100" s="11">
        <f t="shared" si="1"/>
        <v>25250</v>
      </c>
      <c r="H100" s="23"/>
      <c r="I100" s="23"/>
      <c r="J100" s="23"/>
      <c r="K100" s="23"/>
      <c r="L100" s="23"/>
      <c r="M100" s="23"/>
      <c r="N100" s="23"/>
      <c r="O100" s="23"/>
      <c r="P100" s="23"/>
      <c r="Q100" s="23">
        <v>425</v>
      </c>
      <c r="R100" s="23"/>
      <c r="S100" s="23"/>
      <c r="T100" s="23"/>
      <c r="U100" s="23"/>
      <c r="V100" s="23"/>
      <c r="W100" s="23"/>
      <c r="X100" s="23"/>
      <c r="Y100" s="23">
        <v>377</v>
      </c>
      <c r="Z100" s="23"/>
      <c r="AA100" s="23"/>
      <c r="AB100" s="28">
        <v>220</v>
      </c>
      <c r="AC100" s="23"/>
      <c r="AD100" s="23">
        <v>295</v>
      </c>
      <c r="AE100" s="23"/>
      <c r="AF100" s="23">
        <v>505</v>
      </c>
      <c r="AG100" s="5"/>
    </row>
    <row r="101" spans="2:33">
      <c r="B101" s="13">
        <v>85</v>
      </c>
      <c r="C101" s="15" t="s">
        <v>89</v>
      </c>
      <c r="D101" s="15" t="s">
        <v>50</v>
      </c>
      <c r="E101" s="15">
        <v>100</v>
      </c>
      <c r="F101" s="15">
        <v>505</v>
      </c>
      <c r="G101" s="11">
        <f t="shared" si="1"/>
        <v>50500</v>
      </c>
      <c r="H101" s="23"/>
      <c r="I101" s="23"/>
      <c r="J101" s="23"/>
      <c r="K101" s="23"/>
      <c r="L101" s="23"/>
      <c r="M101" s="23"/>
      <c r="N101" s="23"/>
      <c r="O101" s="23"/>
      <c r="P101" s="23"/>
      <c r="Q101" s="23">
        <v>425</v>
      </c>
      <c r="R101" s="23"/>
      <c r="S101" s="23"/>
      <c r="T101" s="23"/>
      <c r="U101" s="23"/>
      <c r="V101" s="23"/>
      <c r="W101" s="23"/>
      <c r="X101" s="23"/>
      <c r="Y101" s="23">
        <v>417</v>
      </c>
      <c r="Z101" s="23"/>
      <c r="AA101" s="23"/>
      <c r="AB101" s="28">
        <v>220</v>
      </c>
      <c r="AC101" s="23"/>
      <c r="AD101" s="23">
        <v>295</v>
      </c>
      <c r="AE101" s="23"/>
      <c r="AF101" s="23">
        <v>505</v>
      </c>
      <c r="AG101" s="5"/>
    </row>
    <row r="102" spans="2:33">
      <c r="B102" s="13">
        <v>86</v>
      </c>
      <c r="C102" s="15" t="s">
        <v>90</v>
      </c>
      <c r="D102" s="15" t="s">
        <v>50</v>
      </c>
      <c r="E102" s="15">
        <v>100</v>
      </c>
      <c r="F102" s="15">
        <v>505</v>
      </c>
      <c r="G102" s="11">
        <f t="shared" si="1"/>
        <v>50500</v>
      </c>
      <c r="H102" s="23"/>
      <c r="I102" s="23"/>
      <c r="J102" s="23"/>
      <c r="K102" s="23"/>
      <c r="L102" s="23"/>
      <c r="M102" s="23"/>
      <c r="N102" s="23"/>
      <c r="O102" s="23"/>
      <c r="P102" s="23"/>
      <c r="Q102" s="23">
        <v>425</v>
      </c>
      <c r="R102" s="23"/>
      <c r="S102" s="23"/>
      <c r="T102" s="23"/>
      <c r="U102" s="23"/>
      <c r="V102" s="23"/>
      <c r="W102" s="23"/>
      <c r="X102" s="23"/>
      <c r="Y102" s="23">
        <v>417</v>
      </c>
      <c r="Z102" s="23"/>
      <c r="AA102" s="23"/>
      <c r="AB102" s="28">
        <v>220</v>
      </c>
      <c r="AC102" s="23"/>
      <c r="AD102" s="23">
        <v>295</v>
      </c>
      <c r="AE102" s="23"/>
      <c r="AF102" s="23">
        <v>505</v>
      </c>
      <c r="AG102" s="5"/>
    </row>
    <row r="103" spans="2:33">
      <c r="B103" s="13">
        <v>87</v>
      </c>
      <c r="C103" s="15" t="s">
        <v>91</v>
      </c>
      <c r="D103" s="15" t="s">
        <v>50</v>
      </c>
      <c r="E103" s="15">
        <v>600</v>
      </c>
      <c r="F103" s="15">
        <v>505</v>
      </c>
      <c r="G103" s="11">
        <f t="shared" si="1"/>
        <v>303000</v>
      </c>
      <c r="H103" s="23"/>
      <c r="I103" s="23"/>
      <c r="J103" s="23"/>
      <c r="K103" s="23"/>
      <c r="L103" s="23"/>
      <c r="M103" s="23"/>
      <c r="N103" s="23"/>
      <c r="O103" s="23"/>
      <c r="P103" s="23"/>
      <c r="Q103" s="23">
        <v>385</v>
      </c>
      <c r="R103" s="23"/>
      <c r="S103" s="23"/>
      <c r="T103" s="23"/>
      <c r="U103" s="23"/>
      <c r="V103" s="23"/>
      <c r="W103" s="23"/>
      <c r="X103" s="23">
        <v>266</v>
      </c>
      <c r="Y103" s="23">
        <v>417</v>
      </c>
      <c r="Z103" s="23">
        <v>340</v>
      </c>
      <c r="AA103" s="23"/>
      <c r="AB103" s="28">
        <v>220</v>
      </c>
      <c r="AC103" s="23"/>
      <c r="AD103" s="23">
        <v>295</v>
      </c>
      <c r="AE103" s="23"/>
      <c r="AF103" s="23">
        <v>505</v>
      </c>
      <c r="AG103" s="5"/>
    </row>
    <row r="104" spans="2:33">
      <c r="B104" s="13">
        <v>88</v>
      </c>
      <c r="C104" s="15" t="s">
        <v>92</v>
      </c>
      <c r="D104" s="15" t="s">
        <v>50</v>
      </c>
      <c r="E104" s="15">
        <v>100</v>
      </c>
      <c r="F104" s="15">
        <v>505</v>
      </c>
      <c r="G104" s="11">
        <f t="shared" si="1"/>
        <v>50500</v>
      </c>
      <c r="H104" s="23"/>
      <c r="I104" s="23"/>
      <c r="J104" s="23"/>
      <c r="K104" s="23"/>
      <c r="L104" s="23"/>
      <c r="M104" s="23"/>
      <c r="N104" s="23"/>
      <c r="O104" s="23"/>
      <c r="P104" s="23"/>
      <c r="Q104" s="23">
        <v>425</v>
      </c>
      <c r="R104" s="23"/>
      <c r="S104" s="23"/>
      <c r="T104" s="23"/>
      <c r="U104" s="23"/>
      <c r="V104" s="23"/>
      <c r="W104" s="23"/>
      <c r="X104" s="23"/>
      <c r="Y104" s="23">
        <v>417</v>
      </c>
      <c r="Z104" s="23"/>
      <c r="AA104" s="23"/>
      <c r="AB104" s="28">
        <v>220</v>
      </c>
      <c r="AC104" s="23"/>
      <c r="AD104" s="23">
        <v>295</v>
      </c>
      <c r="AE104" s="23"/>
      <c r="AF104" s="23">
        <v>505</v>
      </c>
      <c r="AG104" s="5"/>
    </row>
    <row r="105" spans="2:33">
      <c r="B105" s="13">
        <v>89</v>
      </c>
      <c r="C105" s="15" t="s">
        <v>93</v>
      </c>
      <c r="D105" s="15" t="s">
        <v>50</v>
      </c>
      <c r="E105" s="15">
        <v>50</v>
      </c>
      <c r="F105" s="15">
        <v>505</v>
      </c>
      <c r="G105" s="11">
        <f t="shared" si="1"/>
        <v>25250</v>
      </c>
      <c r="H105" s="23"/>
      <c r="I105" s="23"/>
      <c r="J105" s="23"/>
      <c r="K105" s="23"/>
      <c r="L105" s="23"/>
      <c r="M105" s="23"/>
      <c r="N105" s="23"/>
      <c r="O105" s="23"/>
      <c r="P105" s="23"/>
      <c r="Q105" s="23">
        <v>425</v>
      </c>
      <c r="R105" s="23"/>
      <c r="S105" s="23"/>
      <c r="T105" s="23"/>
      <c r="U105" s="23"/>
      <c r="V105" s="23"/>
      <c r="W105" s="23"/>
      <c r="X105" s="23"/>
      <c r="Y105" s="23">
        <v>417</v>
      </c>
      <c r="Z105" s="23"/>
      <c r="AA105" s="23"/>
      <c r="AB105" s="28">
        <v>220</v>
      </c>
      <c r="AC105" s="23"/>
      <c r="AD105" s="23">
        <v>295</v>
      </c>
      <c r="AE105" s="23"/>
      <c r="AF105" s="23">
        <v>505</v>
      </c>
      <c r="AG105" s="5"/>
    </row>
    <row r="106" spans="2:33">
      <c r="B106" s="13">
        <v>90</v>
      </c>
      <c r="C106" s="15" t="s">
        <v>94</v>
      </c>
      <c r="D106" s="15" t="s">
        <v>50</v>
      </c>
      <c r="E106" s="15">
        <v>400</v>
      </c>
      <c r="F106" s="15">
        <v>400</v>
      </c>
      <c r="G106" s="11">
        <f t="shared" si="1"/>
        <v>160000</v>
      </c>
      <c r="H106" s="28">
        <v>230</v>
      </c>
      <c r="I106" s="23"/>
      <c r="J106" s="23"/>
      <c r="K106" s="23"/>
      <c r="L106" s="23"/>
      <c r="M106" s="23"/>
      <c r="N106" s="23"/>
      <c r="O106" s="23"/>
      <c r="P106" s="23"/>
      <c r="Q106" s="23">
        <v>315</v>
      </c>
      <c r="R106" s="23"/>
      <c r="S106" s="23"/>
      <c r="T106" s="23"/>
      <c r="U106" s="23"/>
      <c r="V106" s="23"/>
      <c r="W106" s="23"/>
      <c r="X106" s="28">
        <v>238</v>
      </c>
      <c r="Y106" s="23">
        <v>347</v>
      </c>
      <c r="Z106" s="23">
        <v>340</v>
      </c>
      <c r="AA106" s="23"/>
      <c r="AB106" s="23"/>
      <c r="AC106" s="23"/>
      <c r="AD106" s="23">
        <v>250</v>
      </c>
      <c r="AE106" s="23"/>
      <c r="AF106" s="23">
        <v>400</v>
      </c>
      <c r="AG106" s="5"/>
    </row>
    <row r="107" spans="2:33">
      <c r="B107" s="13">
        <v>91</v>
      </c>
      <c r="C107" s="15" t="s">
        <v>95</v>
      </c>
      <c r="D107" s="15" t="s">
        <v>50</v>
      </c>
      <c r="E107" s="15">
        <v>300</v>
      </c>
      <c r="F107" s="15">
        <v>400</v>
      </c>
      <c r="G107" s="11">
        <f t="shared" si="1"/>
        <v>120000</v>
      </c>
      <c r="H107" s="28">
        <v>230</v>
      </c>
      <c r="I107" s="23"/>
      <c r="J107" s="23"/>
      <c r="K107" s="23"/>
      <c r="L107" s="23"/>
      <c r="M107" s="23"/>
      <c r="N107" s="23"/>
      <c r="O107" s="23"/>
      <c r="P107" s="23"/>
      <c r="Q107" s="23">
        <v>315</v>
      </c>
      <c r="R107" s="23"/>
      <c r="S107" s="23"/>
      <c r="T107" s="23"/>
      <c r="U107" s="23"/>
      <c r="V107" s="23"/>
      <c r="W107" s="23"/>
      <c r="X107" s="23"/>
      <c r="Y107" s="23">
        <v>377</v>
      </c>
      <c r="Z107" s="28">
        <v>360</v>
      </c>
      <c r="AA107" s="23"/>
      <c r="AB107" s="23"/>
      <c r="AC107" s="23"/>
      <c r="AD107" s="23"/>
      <c r="AE107" s="23"/>
      <c r="AF107" s="23">
        <v>400</v>
      </c>
      <c r="AG107" s="5"/>
    </row>
    <row r="108" spans="2:33">
      <c r="B108" s="13">
        <v>92</v>
      </c>
      <c r="C108" s="15" t="s">
        <v>96</v>
      </c>
      <c r="D108" s="15" t="s">
        <v>50</v>
      </c>
      <c r="E108" s="15">
        <v>100</v>
      </c>
      <c r="F108" s="15">
        <v>400</v>
      </c>
      <c r="G108" s="11">
        <f t="shared" si="1"/>
        <v>40000</v>
      </c>
      <c r="H108" s="23"/>
      <c r="I108" s="23"/>
      <c r="J108" s="23"/>
      <c r="K108" s="23"/>
      <c r="L108" s="23"/>
      <c r="M108" s="23"/>
      <c r="N108" s="23"/>
      <c r="O108" s="23"/>
      <c r="P108" s="23"/>
      <c r="Q108" s="23">
        <v>315</v>
      </c>
      <c r="R108" s="23"/>
      <c r="S108" s="23"/>
      <c r="T108" s="23"/>
      <c r="U108" s="23"/>
      <c r="V108" s="23"/>
      <c r="W108" s="23"/>
      <c r="X108" s="23"/>
      <c r="Y108" s="28">
        <v>377</v>
      </c>
      <c r="Z108" s="23"/>
      <c r="AA108" s="23"/>
      <c r="AB108" s="23"/>
      <c r="AC108" s="23"/>
      <c r="AD108" s="23"/>
      <c r="AE108" s="23"/>
      <c r="AF108" s="23">
        <v>400</v>
      </c>
      <c r="AG108" s="5"/>
    </row>
    <row r="109" spans="2:33">
      <c r="B109" s="13">
        <v>93</v>
      </c>
      <c r="C109" s="15" t="s">
        <v>97</v>
      </c>
      <c r="D109" s="15" t="s">
        <v>50</v>
      </c>
      <c r="E109" s="15">
        <v>100</v>
      </c>
      <c r="F109" s="15">
        <v>400</v>
      </c>
      <c r="G109" s="11">
        <f t="shared" si="1"/>
        <v>40000</v>
      </c>
      <c r="H109" s="23"/>
      <c r="I109" s="23"/>
      <c r="J109" s="23"/>
      <c r="K109" s="23"/>
      <c r="L109" s="23"/>
      <c r="M109" s="23"/>
      <c r="N109" s="23"/>
      <c r="O109" s="23"/>
      <c r="P109" s="23"/>
      <c r="Q109" s="23">
        <v>315</v>
      </c>
      <c r="R109" s="23"/>
      <c r="S109" s="23"/>
      <c r="T109" s="23"/>
      <c r="U109" s="23"/>
      <c r="V109" s="23"/>
      <c r="W109" s="23"/>
      <c r="X109" s="23"/>
      <c r="Y109" s="28">
        <v>377</v>
      </c>
      <c r="Z109" s="23"/>
      <c r="AA109" s="23"/>
      <c r="AB109" s="23"/>
      <c r="AC109" s="23"/>
      <c r="AD109" s="23"/>
      <c r="AE109" s="23"/>
      <c r="AF109" s="23">
        <v>400</v>
      </c>
      <c r="AG109" s="5"/>
    </row>
    <row r="110" spans="2:33">
      <c r="B110" s="13">
        <v>94</v>
      </c>
      <c r="C110" s="15" t="s">
        <v>98</v>
      </c>
      <c r="D110" s="15" t="s">
        <v>50</v>
      </c>
      <c r="E110" s="15">
        <v>100</v>
      </c>
      <c r="F110" s="15">
        <v>400</v>
      </c>
      <c r="G110" s="11">
        <f t="shared" si="1"/>
        <v>40000</v>
      </c>
      <c r="H110" s="23"/>
      <c r="I110" s="23"/>
      <c r="J110" s="23"/>
      <c r="K110" s="23"/>
      <c r="L110" s="23"/>
      <c r="M110" s="23"/>
      <c r="N110" s="23"/>
      <c r="O110" s="23"/>
      <c r="P110" s="23"/>
      <c r="Q110" s="23">
        <v>315</v>
      </c>
      <c r="R110" s="23"/>
      <c r="S110" s="23"/>
      <c r="T110" s="23"/>
      <c r="U110" s="23"/>
      <c r="V110" s="23"/>
      <c r="W110" s="23"/>
      <c r="X110" s="23"/>
      <c r="Y110" s="28">
        <v>377</v>
      </c>
      <c r="Z110" s="23"/>
      <c r="AA110" s="23"/>
      <c r="AB110" s="23"/>
      <c r="AC110" s="23"/>
      <c r="AD110" s="23"/>
      <c r="AE110" s="23"/>
      <c r="AF110" s="23">
        <v>400</v>
      </c>
      <c r="AG110" s="5"/>
    </row>
    <row r="111" spans="2:33" ht="15.75" customHeight="1">
      <c r="B111" s="13">
        <v>95</v>
      </c>
      <c r="C111" s="15" t="s">
        <v>108</v>
      </c>
      <c r="D111" s="15" t="s">
        <v>50</v>
      </c>
      <c r="E111" s="15">
        <v>3000</v>
      </c>
      <c r="F111" s="15">
        <v>220</v>
      </c>
      <c r="G111" s="11">
        <f t="shared" si="1"/>
        <v>660000</v>
      </c>
      <c r="H111" s="28">
        <v>130</v>
      </c>
      <c r="I111" s="23"/>
      <c r="J111" s="23"/>
      <c r="K111" s="23"/>
      <c r="L111" s="23"/>
      <c r="M111" s="23"/>
      <c r="N111" s="23"/>
      <c r="O111" s="23">
        <v>132</v>
      </c>
      <c r="P111" s="23"/>
      <c r="Q111" s="23">
        <v>170</v>
      </c>
      <c r="R111" s="23"/>
      <c r="S111" s="23"/>
      <c r="T111" s="23"/>
      <c r="U111" s="23"/>
      <c r="V111" s="23"/>
      <c r="W111" s="23"/>
      <c r="X111" s="23">
        <v>156</v>
      </c>
      <c r="Y111" s="23">
        <v>217</v>
      </c>
      <c r="Z111" s="23">
        <v>195</v>
      </c>
      <c r="AA111" s="23"/>
      <c r="AB111" s="23"/>
      <c r="AC111" s="23"/>
      <c r="AD111" s="23">
        <v>154</v>
      </c>
      <c r="AE111" s="23"/>
      <c r="AF111" s="23">
        <v>220</v>
      </c>
      <c r="AG111" s="5"/>
    </row>
    <row r="112" spans="2:33">
      <c r="B112" s="13">
        <v>96</v>
      </c>
      <c r="C112" s="15" t="s">
        <v>208</v>
      </c>
      <c r="D112" s="15" t="s">
        <v>50</v>
      </c>
      <c r="E112" s="15">
        <v>1000</v>
      </c>
      <c r="F112" s="15">
        <v>1725</v>
      </c>
      <c r="G112" s="11">
        <f t="shared" si="1"/>
        <v>1725000</v>
      </c>
      <c r="H112" s="23"/>
      <c r="I112" s="23"/>
      <c r="J112" s="23">
        <v>1400</v>
      </c>
      <c r="K112" s="23">
        <v>1250</v>
      </c>
      <c r="L112" s="23">
        <v>1500</v>
      </c>
      <c r="M112" s="23"/>
      <c r="N112" s="28">
        <v>1700</v>
      </c>
      <c r="O112" s="23"/>
      <c r="P112" s="23"/>
      <c r="Q112" s="23">
        <v>1300</v>
      </c>
      <c r="R112" s="23"/>
      <c r="S112" s="23"/>
      <c r="T112" s="23"/>
      <c r="U112" s="23"/>
      <c r="V112" s="23"/>
      <c r="W112" s="23"/>
      <c r="X112" s="23">
        <v>1015</v>
      </c>
      <c r="Y112" s="23"/>
      <c r="Z112" s="23">
        <v>995</v>
      </c>
      <c r="AA112" s="23"/>
      <c r="AB112" s="23"/>
      <c r="AC112" s="23"/>
      <c r="AD112" s="23"/>
      <c r="AE112" s="23"/>
      <c r="AF112" s="23">
        <v>1725</v>
      </c>
      <c r="AG112" s="5"/>
    </row>
    <row r="113" spans="2:33">
      <c r="B113" s="13">
        <v>97</v>
      </c>
      <c r="C113" s="15" t="s">
        <v>209</v>
      </c>
      <c r="D113" s="15" t="s">
        <v>50</v>
      </c>
      <c r="E113" s="15">
        <v>1000</v>
      </c>
      <c r="F113" s="15">
        <v>1725</v>
      </c>
      <c r="G113" s="11">
        <f t="shared" si="1"/>
        <v>1725000</v>
      </c>
      <c r="H113" s="23"/>
      <c r="I113" s="23"/>
      <c r="J113" s="23">
        <v>1400</v>
      </c>
      <c r="K113" s="23">
        <v>1280</v>
      </c>
      <c r="L113" s="23">
        <v>1500</v>
      </c>
      <c r="M113" s="23"/>
      <c r="N113" s="28">
        <v>1700</v>
      </c>
      <c r="O113" s="23"/>
      <c r="P113" s="23"/>
      <c r="Q113" s="23">
        <v>1300</v>
      </c>
      <c r="R113" s="23"/>
      <c r="S113" s="23"/>
      <c r="T113" s="23"/>
      <c r="U113" s="23"/>
      <c r="V113" s="23"/>
      <c r="W113" s="23"/>
      <c r="X113" s="23">
        <v>945</v>
      </c>
      <c r="Y113" s="23"/>
      <c r="Z113" s="23">
        <v>980</v>
      </c>
      <c r="AA113" s="23"/>
      <c r="AB113" s="23"/>
      <c r="AC113" s="23"/>
      <c r="AD113" s="23"/>
      <c r="AE113" s="23"/>
      <c r="AF113" s="23">
        <v>1725</v>
      </c>
      <c r="AG113" s="5"/>
    </row>
    <row r="114" spans="2:33">
      <c r="B114" s="13">
        <v>98</v>
      </c>
      <c r="C114" s="15" t="s">
        <v>210</v>
      </c>
      <c r="D114" s="15" t="s">
        <v>50</v>
      </c>
      <c r="E114" s="15">
        <v>1000</v>
      </c>
      <c r="F114" s="15">
        <v>1100</v>
      </c>
      <c r="G114" s="11">
        <f t="shared" si="1"/>
        <v>1100000</v>
      </c>
      <c r="H114" s="23"/>
      <c r="I114" s="23"/>
      <c r="J114" s="23"/>
      <c r="K114" s="23"/>
      <c r="L114" s="23">
        <v>1000</v>
      </c>
      <c r="M114" s="23"/>
      <c r="N114" s="28">
        <v>1100</v>
      </c>
      <c r="O114" s="23"/>
      <c r="P114" s="23"/>
      <c r="Q114" s="23">
        <v>1100</v>
      </c>
      <c r="R114" s="23"/>
      <c r="S114" s="23"/>
      <c r="T114" s="23"/>
      <c r="U114" s="23"/>
      <c r="V114" s="23"/>
      <c r="W114" s="23"/>
      <c r="X114" s="23">
        <v>610</v>
      </c>
      <c r="Y114" s="23"/>
      <c r="Z114" s="23">
        <v>680</v>
      </c>
      <c r="AA114" s="23"/>
      <c r="AB114" s="23"/>
      <c r="AC114" s="23"/>
      <c r="AD114" s="23"/>
      <c r="AE114" s="23"/>
      <c r="AF114" s="23">
        <v>1100</v>
      </c>
      <c r="AG114" s="5"/>
    </row>
    <row r="115" spans="2:33">
      <c r="B115" s="13">
        <v>99</v>
      </c>
      <c r="C115" s="15" t="s">
        <v>142</v>
      </c>
      <c r="D115" s="15" t="s">
        <v>50</v>
      </c>
      <c r="E115" s="15">
        <v>1000</v>
      </c>
      <c r="F115" s="15">
        <v>1150</v>
      </c>
      <c r="G115" s="11">
        <f t="shared" si="1"/>
        <v>1150000</v>
      </c>
      <c r="H115" s="23"/>
      <c r="I115" s="23"/>
      <c r="J115" s="23"/>
      <c r="K115" s="23"/>
      <c r="L115" s="23">
        <v>1000</v>
      </c>
      <c r="M115" s="23"/>
      <c r="N115" s="28">
        <v>1100</v>
      </c>
      <c r="O115" s="23"/>
      <c r="P115" s="23"/>
      <c r="Q115" s="23">
        <v>1100</v>
      </c>
      <c r="R115" s="23"/>
      <c r="S115" s="23"/>
      <c r="T115" s="23"/>
      <c r="U115" s="23"/>
      <c r="V115" s="23"/>
      <c r="W115" s="23"/>
      <c r="X115" s="23">
        <v>624</v>
      </c>
      <c r="Y115" s="23"/>
      <c r="Z115" s="23">
        <v>690</v>
      </c>
      <c r="AA115" s="23"/>
      <c r="AB115" s="23"/>
      <c r="AC115" s="23"/>
      <c r="AD115" s="23"/>
      <c r="AE115" s="23"/>
      <c r="AF115" s="23">
        <v>1150</v>
      </c>
      <c r="AG115" s="5"/>
    </row>
    <row r="116" spans="2:33">
      <c r="B116" s="13">
        <v>100</v>
      </c>
      <c r="C116" s="15" t="s">
        <v>99</v>
      </c>
      <c r="D116" s="15" t="s">
        <v>50</v>
      </c>
      <c r="E116" s="15">
        <v>800</v>
      </c>
      <c r="F116" s="15">
        <v>1000</v>
      </c>
      <c r="G116" s="11">
        <f t="shared" si="1"/>
        <v>800000</v>
      </c>
      <c r="H116" s="23"/>
      <c r="I116" s="23"/>
      <c r="J116" s="23"/>
      <c r="K116" s="23"/>
      <c r="L116" s="23">
        <v>900</v>
      </c>
      <c r="M116" s="23"/>
      <c r="N116" s="28">
        <v>980</v>
      </c>
      <c r="O116" s="23"/>
      <c r="P116" s="23"/>
      <c r="Q116" s="23">
        <v>1000</v>
      </c>
      <c r="R116" s="23"/>
      <c r="S116" s="23"/>
      <c r="T116" s="23"/>
      <c r="U116" s="23"/>
      <c r="V116" s="23"/>
      <c r="W116" s="23"/>
      <c r="X116" s="23">
        <v>660</v>
      </c>
      <c r="Y116" s="23"/>
      <c r="Z116" s="23">
        <v>740</v>
      </c>
      <c r="AA116" s="23"/>
      <c r="AB116" s="23"/>
      <c r="AC116" s="23"/>
      <c r="AD116" s="23"/>
      <c r="AE116" s="23"/>
      <c r="AF116" s="23">
        <v>1000</v>
      </c>
      <c r="AG116" s="5"/>
    </row>
    <row r="117" spans="2:33">
      <c r="B117" s="13">
        <v>101</v>
      </c>
      <c r="C117" s="15" t="s">
        <v>100</v>
      </c>
      <c r="D117" s="15" t="s">
        <v>50</v>
      </c>
      <c r="E117" s="15">
        <v>500</v>
      </c>
      <c r="F117" s="15">
        <v>1000</v>
      </c>
      <c r="G117" s="11">
        <f t="shared" si="1"/>
        <v>500000</v>
      </c>
      <c r="H117" s="23"/>
      <c r="I117" s="23"/>
      <c r="J117" s="23"/>
      <c r="K117" s="23"/>
      <c r="L117" s="23">
        <v>900</v>
      </c>
      <c r="M117" s="23"/>
      <c r="N117" s="28">
        <v>980</v>
      </c>
      <c r="O117" s="23"/>
      <c r="P117" s="23"/>
      <c r="Q117" s="23">
        <v>1000</v>
      </c>
      <c r="R117" s="23"/>
      <c r="S117" s="23"/>
      <c r="T117" s="23"/>
      <c r="U117" s="23"/>
      <c r="V117" s="23"/>
      <c r="W117" s="23"/>
      <c r="X117" s="23">
        <v>603</v>
      </c>
      <c r="Y117" s="23"/>
      <c r="Z117" s="23">
        <v>690</v>
      </c>
      <c r="AA117" s="23"/>
      <c r="AB117" s="23"/>
      <c r="AC117" s="23"/>
      <c r="AD117" s="23"/>
      <c r="AE117" s="23"/>
      <c r="AF117" s="23">
        <v>1000</v>
      </c>
      <c r="AG117" s="5"/>
    </row>
    <row r="118" spans="2:33">
      <c r="B118" s="13">
        <v>102</v>
      </c>
      <c r="C118" s="15" t="s">
        <v>171</v>
      </c>
      <c r="D118" s="15" t="s">
        <v>50</v>
      </c>
      <c r="E118" s="15">
        <v>800</v>
      </c>
      <c r="F118" s="15">
        <v>1725</v>
      </c>
      <c r="G118" s="11">
        <f t="shared" si="1"/>
        <v>1380000</v>
      </c>
      <c r="H118" s="23"/>
      <c r="I118" s="23"/>
      <c r="J118" s="23"/>
      <c r="K118" s="23"/>
      <c r="L118" s="23">
        <v>1300</v>
      </c>
      <c r="M118" s="23"/>
      <c r="N118" s="28">
        <v>1500</v>
      </c>
      <c r="O118" s="23"/>
      <c r="P118" s="23"/>
      <c r="Q118" s="23">
        <v>1000</v>
      </c>
      <c r="R118" s="23"/>
      <c r="S118" s="23"/>
      <c r="T118" s="23"/>
      <c r="U118" s="23"/>
      <c r="V118" s="23"/>
      <c r="W118" s="23"/>
      <c r="X118" s="23">
        <v>547</v>
      </c>
      <c r="Y118" s="23"/>
      <c r="Z118" s="23">
        <v>640</v>
      </c>
      <c r="AA118" s="23"/>
      <c r="AB118" s="23"/>
      <c r="AC118" s="23"/>
      <c r="AD118" s="23"/>
      <c r="AE118" s="23"/>
      <c r="AF118" s="23">
        <v>1725</v>
      </c>
      <c r="AG118" s="5"/>
    </row>
    <row r="119" spans="2:33">
      <c r="B119" s="13">
        <v>103</v>
      </c>
      <c r="C119" s="15" t="s">
        <v>101</v>
      </c>
      <c r="D119" s="15" t="s">
        <v>102</v>
      </c>
      <c r="E119" s="15">
        <v>30</v>
      </c>
      <c r="F119" s="15">
        <v>260</v>
      </c>
      <c r="G119" s="11">
        <f t="shared" si="1"/>
        <v>7800</v>
      </c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>
        <v>257</v>
      </c>
      <c r="Z119" s="23"/>
      <c r="AA119" s="23"/>
      <c r="AB119" s="23"/>
      <c r="AC119" s="23"/>
      <c r="AD119" s="28">
        <v>220</v>
      </c>
      <c r="AE119" s="23"/>
      <c r="AF119" s="23">
        <v>260</v>
      </c>
      <c r="AG119" s="5"/>
    </row>
    <row r="120" spans="2:33">
      <c r="B120" s="13">
        <v>104</v>
      </c>
      <c r="C120" s="15" t="s">
        <v>103</v>
      </c>
      <c r="D120" s="15" t="s">
        <v>50</v>
      </c>
      <c r="E120" s="15">
        <v>10</v>
      </c>
      <c r="F120" s="15">
        <v>260</v>
      </c>
      <c r="G120" s="11">
        <f t="shared" si="1"/>
        <v>2600</v>
      </c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>
        <v>257</v>
      </c>
      <c r="Z120" s="23"/>
      <c r="AA120" s="23"/>
      <c r="AB120" s="23"/>
      <c r="AC120" s="23"/>
      <c r="AD120" s="28">
        <v>220</v>
      </c>
      <c r="AE120" s="23"/>
      <c r="AF120" s="23">
        <v>260</v>
      </c>
      <c r="AG120" s="5"/>
    </row>
    <row r="121" spans="2:33">
      <c r="B121" s="13">
        <v>105</v>
      </c>
      <c r="C121" s="18" t="s">
        <v>176</v>
      </c>
      <c r="D121" s="18" t="s">
        <v>50</v>
      </c>
      <c r="E121" s="18">
        <v>10</v>
      </c>
      <c r="F121" s="15">
        <v>48000</v>
      </c>
      <c r="G121" s="11">
        <f t="shared" si="1"/>
        <v>480000</v>
      </c>
      <c r="H121" s="23"/>
      <c r="I121" s="23"/>
      <c r="J121" s="23"/>
      <c r="K121" s="23"/>
      <c r="L121" s="23">
        <v>48000</v>
      </c>
      <c r="M121" s="23">
        <v>41303</v>
      </c>
      <c r="N121" s="23"/>
      <c r="O121" s="23"/>
      <c r="P121" s="23"/>
      <c r="Q121" s="23">
        <v>48000</v>
      </c>
      <c r="R121" s="23"/>
      <c r="S121" s="23"/>
      <c r="T121" s="23"/>
      <c r="U121" s="23"/>
      <c r="V121" s="23"/>
      <c r="W121" s="23"/>
      <c r="X121" s="23"/>
      <c r="Y121" s="23"/>
      <c r="Z121" s="23">
        <v>27300</v>
      </c>
      <c r="AA121" s="23">
        <v>37500</v>
      </c>
      <c r="AB121" s="23"/>
      <c r="AC121" s="23"/>
      <c r="AD121" s="28">
        <v>25000</v>
      </c>
      <c r="AE121" s="23"/>
      <c r="AF121" s="23">
        <v>48000</v>
      </c>
      <c r="AG121" s="5"/>
    </row>
    <row r="122" spans="2:33">
      <c r="B122" s="13">
        <v>106</v>
      </c>
      <c r="C122" s="18" t="s">
        <v>177</v>
      </c>
      <c r="D122" s="18" t="s">
        <v>50</v>
      </c>
      <c r="E122" s="18">
        <v>20</v>
      </c>
      <c r="F122" s="15">
        <v>2700</v>
      </c>
      <c r="G122" s="11">
        <f t="shared" si="1"/>
        <v>54000</v>
      </c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8">
        <v>2557</v>
      </c>
      <c r="Z122" s="23"/>
      <c r="AA122" s="23"/>
      <c r="AB122" s="23"/>
      <c r="AC122" s="23"/>
      <c r="AD122" s="23"/>
      <c r="AE122" s="23"/>
      <c r="AF122" s="23">
        <v>2700</v>
      </c>
      <c r="AG122" s="5"/>
    </row>
    <row r="123" spans="2:33">
      <c r="B123" s="13">
        <v>107</v>
      </c>
      <c r="C123" s="18" t="s">
        <v>178</v>
      </c>
      <c r="D123" s="15" t="s">
        <v>50</v>
      </c>
      <c r="E123" s="15">
        <v>20</v>
      </c>
      <c r="F123" s="15">
        <v>2700</v>
      </c>
      <c r="G123" s="11">
        <f t="shared" si="1"/>
        <v>54000</v>
      </c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8">
        <v>2557</v>
      </c>
      <c r="Z123" s="23"/>
      <c r="AA123" s="23"/>
      <c r="AB123" s="23"/>
      <c r="AC123" s="23"/>
      <c r="AD123" s="23"/>
      <c r="AE123" s="23"/>
      <c r="AF123" s="23">
        <v>2700</v>
      </c>
      <c r="AG123" s="5"/>
    </row>
    <row r="124" spans="2:33">
      <c r="B124" s="13">
        <v>108</v>
      </c>
      <c r="C124" s="18" t="s">
        <v>179</v>
      </c>
      <c r="D124" s="15" t="s">
        <v>50</v>
      </c>
      <c r="E124" s="15">
        <v>20</v>
      </c>
      <c r="F124" s="15">
        <v>2700</v>
      </c>
      <c r="G124" s="11">
        <f t="shared" si="1"/>
        <v>54000</v>
      </c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8">
        <v>2557</v>
      </c>
      <c r="Z124" s="23"/>
      <c r="AA124" s="23"/>
      <c r="AB124" s="23"/>
      <c r="AC124" s="23"/>
      <c r="AD124" s="23"/>
      <c r="AE124" s="23"/>
      <c r="AF124" s="23">
        <v>2700</v>
      </c>
      <c r="AG124" s="5"/>
    </row>
    <row r="125" spans="2:33">
      <c r="B125" s="13">
        <v>109</v>
      </c>
      <c r="C125" s="15" t="s">
        <v>180</v>
      </c>
      <c r="D125" s="15" t="s">
        <v>50</v>
      </c>
      <c r="E125" s="15">
        <v>40</v>
      </c>
      <c r="F125" s="15">
        <v>26000</v>
      </c>
      <c r="G125" s="11">
        <f t="shared" si="1"/>
        <v>1040000</v>
      </c>
      <c r="H125" s="23"/>
      <c r="I125" s="23"/>
      <c r="J125" s="23"/>
      <c r="K125" s="23"/>
      <c r="L125" s="23"/>
      <c r="M125" s="23"/>
      <c r="N125" s="23"/>
      <c r="O125" s="23"/>
      <c r="P125" s="28">
        <v>21000</v>
      </c>
      <c r="Q125" s="23"/>
      <c r="R125" s="23"/>
      <c r="S125" s="23"/>
      <c r="T125" s="23"/>
      <c r="U125" s="23"/>
      <c r="V125" s="23"/>
      <c r="W125" s="23">
        <v>14962</v>
      </c>
      <c r="X125" s="23"/>
      <c r="Y125" s="23">
        <v>25573</v>
      </c>
      <c r="Z125" s="23"/>
      <c r="AA125" s="23"/>
      <c r="AB125" s="23"/>
      <c r="AC125" s="23"/>
      <c r="AD125" s="23"/>
      <c r="AE125" s="23"/>
      <c r="AF125" s="23"/>
      <c r="AG125" s="5"/>
    </row>
    <row r="126" spans="2:33">
      <c r="B126" s="13">
        <v>110</v>
      </c>
      <c r="C126" s="15" t="s">
        <v>181</v>
      </c>
      <c r="D126" s="18" t="s">
        <v>50</v>
      </c>
      <c r="E126" s="18">
        <v>5</v>
      </c>
      <c r="F126" s="15">
        <v>26000</v>
      </c>
      <c r="G126" s="11">
        <f t="shared" si="1"/>
        <v>130000</v>
      </c>
      <c r="H126" s="23"/>
      <c r="I126" s="23"/>
      <c r="J126" s="23"/>
      <c r="K126" s="23"/>
      <c r="L126" s="23"/>
      <c r="M126" s="23"/>
      <c r="N126" s="23"/>
      <c r="O126" s="23"/>
      <c r="P126" s="28">
        <v>19500</v>
      </c>
      <c r="Q126" s="23"/>
      <c r="R126" s="23"/>
      <c r="S126" s="23"/>
      <c r="T126" s="23"/>
      <c r="U126" s="23"/>
      <c r="V126" s="23"/>
      <c r="W126" s="23">
        <v>14962</v>
      </c>
      <c r="X126" s="23"/>
      <c r="Y126" s="23">
        <v>25573</v>
      </c>
      <c r="Z126" s="23"/>
      <c r="AA126" s="23"/>
      <c r="AB126" s="23"/>
      <c r="AC126" s="23"/>
      <c r="AD126" s="23"/>
      <c r="AE126" s="23"/>
      <c r="AF126" s="23"/>
      <c r="AG126" s="5"/>
    </row>
    <row r="127" spans="2:33">
      <c r="B127" s="13">
        <v>111</v>
      </c>
      <c r="C127" s="15" t="s">
        <v>182</v>
      </c>
      <c r="D127" s="18" t="s">
        <v>50</v>
      </c>
      <c r="E127" s="18">
        <v>5</v>
      </c>
      <c r="F127" s="15">
        <v>26000</v>
      </c>
      <c r="G127" s="11">
        <f t="shared" si="1"/>
        <v>130000</v>
      </c>
      <c r="H127" s="23"/>
      <c r="I127" s="23"/>
      <c r="J127" s="23"/>
      <c r="K127" s="23"/>
      <c r="L127" s="23"/>
      <c r="M127" s="23"/>
      <c r="N127" s="23"/>
      <c r="O127" s="23"/>
      <c r="P127" s="28">
        <v>21200</v>
      </c>
      <c r="Q127" s="23"/>
      <c r="R127" s="23"/>
      <c r="S127" s="23"/>
      <c r="T127" s="23"/>
      <c r="U127" s="23"/>
      <c r="V127" s="23"/>
      <c r="W127" s="23">
        <v>14962</v>
      </c>
      <c r="X127" s="23"/>
      <c r="Y127" s="23"/>
      <c r="Z127" s="23"/>
      <c r="AA127" s="23"/>
      <c r="AB127" s="23"/>
      <c r="AC127" s="23"/>
      <c r="AD127" s="23"/>
      <c r="AE127" s="23"/>
      <c r="AF127" s="23"/>
      <c r="AG127" s="5"/>
    </row>
    <row r="128" spans="2:33">
      <c r="B128" s="13">
        <v>112</v>
      </c>
      <c r="C128" s="18" t="s">
        <v>174</v>
      </c>
      <c r="D128" s="18" t="s">
        <v>50</v>
      </c>
      <c r="E128" s="18">
        <v>100</v>
      </c>
      <c r="F128" s="15">
        <v>100</v>
      </c>
      <c r="G128" s="11">
        <f t="shared" si="1"/>
        <v>10000</v>
      </c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>
        <v>83</v>
      </c>
      <c r="Z128" s="23"/>
      <c r="AA128" s="23"/>
      <c r="AB128" s="23"/>
      <c r="AC128" s="23"/>
      <c r="AD128" s="28">
        <v>75</v>
      </c>
      <c r="AE128" s="23"/>
      <c r="AF128" s="23">
        <v>100</v>
      </c>
      <c r="AG128" s="5"/>
    </row>
    <row r="129" spans="2:33">
      <c r="B129" s="13">
        <v>113</v>
      </c>
      <c r="C129" s="18" t="s">
        <v>175</v>
      </c>
      <c r="D129" s="18" t="s">
        <v>50</v>
      </c>
      <c r="E129" s="18">
        <v>100</v>
      </c>
      <c r="F129" s="15">
        <v>100</v>
      </c>
      <c r="G129" s="11">
        <f t="shared" si="1"/>
        <v>10000</v>
      </c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>
        <v>83</v>
      </c>
      <c r="Z129" s="23"/>
      <c r="AA129" s="23"/>
      <c r="AB129" s="23"/>
      <c r="AC129" s="23"/>
      <c r="AD129" s="28">
        <v>75</v>
      </c>
      <c r="AE129" s="23"/>
      <c r="AF129" s="23">
        <v>100</v>
      </c>
      <c r="AG129" s="5"/>
    </row>
    <row r="130" spans="2:33">
      <c r="B130" s="13">
        <v>114</v>
      </c>
      <c r="C130" s="18" t="s">
        <v>107</v>
      </c>
      <c r="D130" s="18" t="s">
        <v>50</v>
      </c>
      <c r="E130" s="18">
        <v>500</v>
      </c>
      <c r="F130" s="15">
        <v>1200</v>
      </c>
      <c r="G130" s="11">
        <f t="shared" si="1"/>
        <v>600000</v>
      </c>
      <c r="H130" s="23">
        <v>500</v>
      </c>
      <c r="I130" s="23"/>
      <c r="J130" s="23"/>
      <c r="K130" s="23"/>
      <c r="L130" s="23">
        <v>600</v>
      </c>
      <c r="M130" s="23"/>
      <c r="N130" s="23"/>
      <c r="O130" s="23"/>
      <c r="P130" s="23"/>
      <c r="Q130" s="23">
        <v>1100</v>
      </c>
      <c r="R130" s="23"/>
      <c r="S130" s="23"/>
      <c r="T130" s="23"/>
      <c r="U130" s="23"/>
      <c r="V130" s="23"/>
      <c r="W130" s="23"/>
      <c r="X130" s="23">
        <v>650</v>
      </c>
      <c r="Y130" s="23"/>
      <c r="Z130" s="28">
        <v>430</v>
      </c>
      <c r="AA130" s="23"/>
      <c r="AB130" s="23"/>
      <c r="AC130" s="23"/>
      <c r="AD130" s="23"/>
      <c r="AE130" s="23"/>
      <c r="AF130" s="23">
        <v>1200</v>
      </c>
      <c r="AG130" s="5"/>
    </row>
    <row r="131" spans="2:33">
      <c r="B131" s="13">
        <v>115</v>
      </c>
      <c r="C131" s="18" t="s">
        <v>109</v>
      </c>
      <c r="D131" s="18" t="s">
        <v>50</v>
      </c>
      <c r="E131" s="18">
        <v>1000</v>
      </c>
      <c r="F131" s="15">
        <v>100</v>
      </c>
      <c r="G131" s="11">
        <f t="shared" si="1"/>
        <v>100000</v>
      </c>
      <c r="H131" s="23"/>
      <c r="I131" s="23"/>
      <c r="J131" s="23"/>
      <c r="K131" s="23"/>
      <c r="L131" s="23"/>
      <c r="M131" s="23"/>
      <c r="N131" s="23"/>
      <c r="O131" s="23"/>
      <c r="P131" s="23"/>
      <c r="Q131" s="23">
        <v>87</v>
      </c>
      <c r="R131" s="23"/>
      <c r="S131" s="23"/>
      <c r="T131" s="23"/>
      <c r="U131" s="23"/>
      <c r="V131" s="23"/>
      <c r="W131" s="23"/>
      <c r="X131" s="23"/>
      <c r="Y131" s="23">
        <v>83</v>
      </c>
      <c r="Z131" s="23"/>
      <c r="AA131" s="23"/>
      <c r="AB131" s="23"/>
      <c r="AC131" s="23"/>
      <c r="AD131" s="28">
        <v>75</v>
      </c>
      <c r="AE131" s="23"/>
      <c r="AF131" s="23">
        <v>100</v>
      </c>
      <c r="AG131" s="5"/>
    </row>
    <row r="132" spans="2:33">
      <c r="B132" s="13">
        <v>116</v>
      </c>
      <c r="C132" s="18" t="s">
        <v>104</v>
      </c>
      <c r="D132" s="18" t="s">
        <v>50</v>
      </c>
      <c r="E132" s="18">
        <v>3000</v>
      </c>
      <c r="F132" s="15">
        <v>100</v>
      </c>
      <c r="G132" s="11">
        <f t="shared" si="1"/>
        <v>300000</v>
      </c>
      <c r="H132" s="23"/>
      <c r="I132" s="23"/>
      <c r="J132" s="23"/>
      <c r="K132" s="23"/>
      <c r="L132" s="23"/>
      <c r="M132" s="23"/>
      <c r="N132" s="23"/>
      <c r="O132" s="23"/>
      <c r="P132" s="23"/>
      <c r="Q132" s="23">
        <v>87</v>
      </c>
      <c r="R132" s="23"/>
      <c r="S132" s="23"/>
      <c r="T132" s="23"/>
      <c r="U132" s="23"/>
      <c r="V132" s="23"/>
      <c r="W132" s="23"/>
      <c r="X132" s="23">
        <v>87</v>
      </c>
      <c r="Y132" s="23">
        <v>83</v>
      </c>
      <c r="Z132" s="23">
        <v>88</v>
      </c>
      <c r="AA132" s="23"/>
      <c r="AB132" s="23"/>
      <c r="AC132" s="23"/>
      <c r="AD132" s="28">
        <v>75</v>
      </c>
      <c r="AE132" s="23"/>
      <c r="AF132" s="23">
        <v>100</v>
      </c>
      <c r="AG132" s="5"/>
    </row>
    <row r="133" spans="2:33">
      <c r="B133" s="13">
        <v>117</v>
      </c>
      <c r="C133" s="18" t="s">
        <v>105</v>
      </c>
      <c r="D133" s="19" t="s">
        <v>50</v>
      </c>
      <c r="E133" s="19">
        <v>1000</v>
      </c>
      <c r="F133" s="15">
        <v>100</v>
      </c>
      <c r="G133" s="11">
        <f t="shared" si="1"/>
        <v>100000</v>
      </c>
      <c r="H133" s="23"/>
      <c r="I133" s="23"/>
      <c r="J133" s="23"/>
      <c r="K133" s="23"/>
      <c r="L133" s="23"/>
      <c r="M133" s="23"/>
      <c r="N133" s="23"/>
      <c r="O133" s="23"/>
      <c r="P133" s="23"/>
      <c r="Q133" s="23">
        <v>87</v>
      </c>
      <c r="R133" s="23"/>
      <c r="S133" s="23"/>
      <c r="T133" s="23"/>
      <c r="U133" s="23"/>
      <c r="V133" s="23"/>
      <c r="W133" s="23"/>
      <c r="X133" s="23"/>
      <c r="Y133" s="23">
        <v>83</v>
      </c>
      <c r="Z133" s="23"/>
      <c r="AA133" s="23"/>
      <c r="AB133" s="23"/>
      <c r="AC133" s="23"/>
      <c r="AD133" s="28">
        <v>75</v>
      </c>
      <c r="AE133" s="23"/>
      <c r="AF133" s="23">
        <v>100</v>
      </c>
      <c r="AG133" s="5"/>
    </row>
    <row r="134" spans="2:33">
      <c r="B134" s="13">
        <v>118</v>
      </c>
      <c r="C134" s="18" t="s">
        <v>106</v>
      </c>
      <c r="D134" s="18" t="s">
        <v>50</v>
      </c>
      <c r="E134" s="18">
        <v>5000</v>
      </c>
      <c r="F134" s="15">
        <v>100</v>
      </c>
      <c r="G134" s="11">
        <f t="shared" si="1"/>
        <v>500000</v>
      </c>
      <c r="H134" s="23"/>
      <c r="I134" s="23"/>
      <c r="J134" s="23"/>
      <c r="K134" s="23"/>
      <c r="L134" s="23"/>
      <c r="M134" s="23"/>
      <c r="N134" s="23"/>
      <c r="O134" s="23"/>
      <c r="P134" s="23"/>
      <c r="Q134" s="23">
        <v>87</v>
      </c>
      <c r="R134" s="23"/>
      <c r="S134" s="23"/>
      <c r="T134" s="23"/>
      <c r="U134" s="23"/>
      <c r="V134" s="23"/>
      <c r="W134" s="23"/>
      <c r="X134" s="23">
        <v>87</v>
      </c>
      <c r="Y134" s="23">
        <v>83</v>
      </c>
      <c r="Z134" s="23">
        <v>88</v>
      </c>
      <c r="AA134" s="23"/>
      <c r="AB134" s="23"/>
      <c r="AC134" s="23"/>
      <c r="AD134" s="28">
        <v>75</v>
      </c>
      <c r="AE134" s="23"/>
      <c r="AF134" s="23">
        <v>100</v>
      </c>
      <c r="AG134" s="5"/>
    </row>
    <row r="135" spans="2:33">
      <c r="B135" s="13">
        <v>119</v>
      </c>
      <c r="C135" s="18" t="s">
        <v>110</v>
      </c>
      <c r="D135" s="18" t="s">
        <v>212</v>
      </c>
      <c r="E135" s="18">
        <v>30</v>
      </c>
      <c r="F135" s="15">
        <v>6100</v>
      </c>
      <c r="G135" s="11">
        <f t="shared" si="1"/>
        <v>183000</v>
      </c>
      <c r="H135" s="23"/>
      <c r="I135" s="23"/>
      <c r="J135" s="23"/>
      <c r="K135" s="23"/>
      <c r="L135" s="23"/>
      <c r="M135" s="23"/>
      <c r="N135" s="23"/>
      <c r="O135" s="28">
        <v>4507</v>
      </c>
      <c r="P135" s="23"/>
      <c r="Q135" s="23">
        <v>6000</v>
      </c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>
        <v>5000</v>
      </c>
      <c r="AE135" s="23"/>
      <c r="AF135" s="23">
        <v>6100</v>
      </c>
      <c r="AG135" s="5"/>
    </row>
    <row r="136" spans="2:33">
      <c r="B136" s="13">
        <v>120</v>
      </c>
      <c r="C136" s="20" t="s">
        <v>157</v>
      </c>
      <c r="D136" s="18" t="s">
        <v>50</v>
      </c>
      <c r="E136" s="18">
        <v>10</v>
      </c>
      <c r="F136" s="15">
        <v>9500</v>
      </c>
      <c r="G136" s="11">
        <f t="shared" ref="G136:G177" si="2">E136*F136</f>
        <v>95000</v>
      </c>
      <c r="H136" s="23"/>
      <c r="I136" s="23"/>
      <c r="J136" s="23"/>
      <c r="K136" s="23"/>
      <c r="L136" s="23"/>
      <c r="M136" s="23"/>
      <c r="N136" s="23"/>
      <c r="O136" s="23"/>
      <c r="P136" s="23"/>
      <c r="Q136" s="28">
        <v>7800</v>
      </c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>
        <v>8500</v>
      </c>
      <c r="AE136" s="23"/>
      <c r="AF136" s="23">
        <v>9500</v>
      </c>
      <c r="AG136" s="5"/>
    </row>
    <row r="137" spans="2:33">
      <c r="B137" s="13">
        <v>121</v>
      </c>
      <c r="C137" s="15" t="s">
        <v>206</v>
      </c>
      <c r="D137" s="18" t="s">
        <v>50</v>
      </c>
      <c r="E137" s="18">
        <v>5</v>
      </c>
      <c r="F137" s="15">
        <v>26000</v>
      </c>
      <c r="G137" s="11">
        <f t="shared" si="2"/>
        <v>130000</v>
      </c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8">
        <v>14962</v>
      </c>
      <c r="X137" s="23"/>
      <c r="Y137" s="23"/>
      <c r="Z137" s="23"/>
      <c r="AA137" s="23"/>
      <c r="AB137" s="23"/>
      <c r="AC137" s="23"/>
      <c r="AD137" s="23"/>
      <c r="AE137" s="23"/>
      <c r="AF137" s="23"/>
      <c r="AG137" s="5"/>
    </row>
    <row r="138" spans="2:33" ht="30">
      <c r="B138" s="13">
        <v>122</v>
      </c>
      <c r="C138" s="20" t="s">
        <v>111</v>
      </c>
      <c r="D138" s="15" t="s">
        <v>10</v>
      </c>
      <c r="E138" s="15">
        <v>12</v>
      </c>
      <c r="F138" s="15">
        <v>33500</v>
      </c>
      <c r="G138" s="11">
        <f t="shared" si="2"/>
        <v>402000</v>
      </c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8">
        <v>33500</v>
      </c>
      <c r="AG138" s="5"/>
    </row>
    <row r="139" spans="2:33">
      <c r="B139" s="13">
        <v>123</v>
      </c>
      <c r="C139" s="15" t="s">
        <v>112</v>
      </c>
      <c r="D139" s="15" t="s">
        <v>10</v>
      </c>
      <c r="E139" s="15">
        <v>12</v>
      </c>
      <c r="F139" s="15">
        <v>65960</v>
      </c>
      <c r="G139" s="11">
        <f t="shared" si="2"/>
        <v>791520</v>
      </c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8">
        <v>65960</v>
      </c>
      <c r="AG139" s="5"/>
    </row>
    <row r="140" spans="2:33">
      <c r="B140" s="13">
        <v>124</v>
      </c>
      <c r="C140" s="15" t="s">
        <v>113</v>
      </c>
      <c r="D140" s="15" t="s">
        <v>10</v>
      </c>
      <c r="E140" s="15">
        <v>2</v>
      </c>
      <c r="F140" s="15">
        <v>103800</v>
      </c>
      <c r="G140" s="11">
        <f t="shared" si="2"/>
        <v>207600</v>
      </c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8">
        <v>103800</v>
      </c>
      <c r="AG140" s="5"/>
    </row>
    <row r="141" spans="2:33">
      <c r="B141" s="13">
        <v>125</v>
      </c>
      <c r="C141" s="15" t="s">
        <v>114</v>
      </c>
      <c r="D141" s="15" t="s">
        <v>10</v>
      </c>
      <c r="E141" s="15">
        <v>2</v>
      </c>
      <c r="F141" s="15">
        <v>993720</v>
      </c>
      <c r="G141" s="11">
        <f t="shared" si="2"/>
        <v>1987440</v>
      </c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8">
        <v>993720</v>
      </c>
      <c r="AG141" s="5"/>
    </row>
    <row r="142" spans="2:33" ht="45">
      <c r="B142" s="13">
        <v>126</v>
      </c>
      <c r="C142" s="16" t="s">
        <v>120</v>
      </c>
      <c r="D142" s="15" t="s">
        <v>10</v>
      </c>
      <c r="E142" s="15">
        <v>2</v>
      </c>
      <c r="F142" s="15">
        <v>1273900</v>
      </c>
      <c r="G142" s="11">
        <f t="shared" si="2"/>
        <v>2547800</v>
      </c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8">
        <v>1273900</v>
      </c>
      <c r="AG142" s="5"/>
    </row>
    <row r="143" spans="2:33">
      <c r="B143" s="13">
        <v>127</v>
      </c>
      <c r="C143" s="15" t="s">
        <v>116</v>
      </c>
      <c r="D143" s="15" t="s">
        <v>119</v>
      </c>
      <c r="E143" s="15">
        <v>120</v>
      </c>
      <c r="F143" s="15">
        <v>1250</v>
      </c>
      <c r="G143" s="11">
        <f t="shared" si="2"/>
        <v>150000</v>
      </c>
      <c r="H143" s="28">
        <v>1100</v>
      </c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>
        <v>780</v>
      </c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>
        <v>1250</v>
      </c>
      <c r="AG143" s="5"/>
    </row>
    <row r="144" spans="2:33">
      <c r="B144" s="13">
        <v>128</v>
      </c>
      <c r="C144" s="18" t="s">
        <v>117</v>
      </c>
      <c r="D144" s="18" t="s">
        <v>119</v>
      </c>
      <c r="E144" s="18">
        <v>120</v>
      </c>
      <c r="F144" s="15">
        <v>1250</v>
      </c>
      <c r="G144" s="11">
        <f t="shared" si="2"/>
        <v>150000</v>
      </c>
      <c r="H144" s="28">
        <v>1100</v>
      </c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>
        <v>780</v>
      </c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>
        <v>1120</v>
      </c>
      <c r="AG144" s="5"/>
    </row>
    <row r="145" spans="2:33">
      <c r="B145" s="13">
        <v>129</v>
      </c>
      <c r="C145" s="18" t="s">
        <v>118</v>
      </c>
      <c r="D145" s="18" t="s">
        <v>119</v>
      </c>
      <c r="E145" s="18">
        <v>120</v>
      </c>
      <c r="F145" s="15">
        <v>1250</v>
      </c>
      <c r="G145" s="11">
        <f t="shared" si="2"/>
        <v>150000</v>
      </c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5"/>
    </row>
    <row r="146" spans="2:33">
      <c r="B146" s="13">
        <v>130</v>
      </c>
      <c r="C146" s="18" t="s">
        <v>205</v>
      </c>
      <c r="D146" s="18" t="s">
        <v>119</v>
      </c>
      <c r="E146" s="18">
        <v>120</v>
      </c>
      <c r="F146" s="15">
        <v>1250</v>
      </c>
      <c r="G146" s="11">
        <f t="shared" si="2"/>
        <v>150000</v>
      </c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8">
        <v>970</v>
      </c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5"/>
    </row>
    <row r="147" spans="2:33">
      <c r="B147" s="13">
        <v>131</v>
      </c>
      <c r="C147" s="18" t="s">
        <v>203</v>
      </c>
      <c r="D147" s="18" t="s">
        <v>50</v>
      </c>
      <c r="E147" s="18">
        <v>5</v>
      </c>
      <c r="F147" s="15">
        <v>22200</v>
      </c>
      <c r="G147" s="11">
        <f t="shared" si="2"/>
        <v>111000</v>
      </c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8">
        <v>22200</v>
      </c>
      <c r="AG147" s="5"/>
    </row>
    <row r="148" spans="2:33">
      <c r="B148" s="13">
        <v>132</v>
      </c>
      <c r="C148" s="18" t="s">
        <v>121</v>
      </c>
      <c r="D148" s="18" t="s">
        <v>115</v>
      </c>
      <c r="E148" s="18">
        <v>6000</v>
      </c>
      <c r="F148" s="15">
        <v>65</v>
      </c>
      <c r="G148" s="11">
        <f t="shared" si="2"/>
        <v>390000</v>
      </c>
      <c r="H148" s="23"/>
      <c r="I148" s="23"/>
      <c r="J148" s="23"/>
      <c r="K148" s="23"/>
      <c r="L148" s="23"/>
      <c r="M148" s="23"/>
      <c r="N148" s="23"/>
      <c r="O148" s="23"/>
      <c r="P148" s="23"/>
      <c r="Q148" s="28">
        <v>53</v>
      </c>
      <c r="R148" s="23"/>
      <c r="S148" s="23"/>
      <c r="T148" s="23"/>
      <c r="U148" s="23"/>
      <c r="V148" s="23"/>
      <c r="W148" s="23"/>
      <c r="X148" s="23">
        <v>55</v>
      </c>
      <c r="Y148" s="23"/>
      <c r="Z148" s="23"/>
      <c r="AA148" s="23"/>
      <c r="AB148" s="23"/>
      <c r="AC148" s="23"/>
      <c r="AD148" s="23"/>
      <c r="AE148" s="23"/>
      <c r="AF148" s="23">
        <v>65</v>
      </c>
      <c r="AG148" s="5"/>
    </row>
    <row r="149" spans="2:33">
      <c r="B149" s="13">
        <v>133</v>
      </c>
      <c r="C149" s="18" t="s">
        <v>122</v>
      </c>
      <c r="D149" s="18" t="s">
        <v>115</v>
      </c>
      <c r="E149" s="18">
        <v>10</v>
      </c>
      <c r="F149" s="15">
        <v>2200</v>
      </c>
      <c r="G149" s="11">
        <f t="shared" si="2"/>
        <v>22000</v>
      </c>
      <c r="H149" s="23"/>
      <c r="I149" s="23"/>
      <c r="J149" s="23"/>
      <c r="K149" s="23"/>
      <c r="L149" s="23"/>
      <c r="M149" s="23"/>
      <c r="N149" s="23"/>
      <c r="O149" s="23"/>
      <c r="P149" s="23"/>
      <c r="Q149" s="23">
        <v>2000</v>
      </c>
      <c r="R149" s="23"/>
      <c r="S149" s="28">
        <v>1500</v>
      </c>
      <c r="T149" s="23">
        <v>1800</v>
      </c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>
        <v>2200</v>
      </c>
      <c r="AG149" s="5"/>
    </row>
    <row r="150" spans="2:33" ht="30">
      <c r="B150" s="13">
        <v>134</v>
      </c>
      <c r="C150" s="20" t="s">
        <v>126</v>
      </c>
      <c r="D150" s="18" t="s">
        <v>115</v>
      </c>
      <c r="E150" s="18">
        <v>2</v>
      </c>
      <c r="F150" s="15">
        <v>75000</v>
      </c>
      <c r="G150" s="11">
        <f t="shared" si="2"/>
        <v>150000</v>
      </c>
      <c r="H150" s="23">
        <v>44500</v>
      </c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8">
        <v>32000</v>
      </c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>
        <v>75000</v>
      </c>
      <c r="AG150" s="5"/>
    </row>
    <row r="151" spans="2:33" ht="30">
      <c r="B151" s="13">
        <v>135</v>
      </c>
      <c r="C151" s="16" t="s">
        <v>127</v>
      </c>
      <c r="D151" s="15" t="s">
        <v>115</v>
      </c>
      <c r="E151" s="15">
        <v>2</v>
      </c>
      <c r="F151" s="15">
        <v>75000</v>
      </c>
      <c r="G151" s="11">
        <f t="shared" si="2"/>
        <v>150000</v>
      </c>
      <c r="H151" s="23">
        <v>44500</v>
      </c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8">
        <v>32000</v>
      </c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>
        <v>75000</v>
      </c>
      <c r="AG151" s="5"/>
    </row>
    <row r="152" spans="2:33" ht="30">
      <c r="B152" s="13">
        <v>136</v>
      </c>
      <c r="C152" s="20" t="s">
        <v>204</v>
      </c>
      <c r="D152" s="18" t="s">
        <v>115</v>
      </c>
      <c r="E152" s="18">
        <v>5</v>
      </c>
      <c r="F152" s="15">
        <v>53100</v>
      </c>
      <c r="G152" s="11">
        <f t="shared" si="2"/>
        <v>265500</v>
      </c>
      <c r="H152" s="23">
        <v>46500</v>
      </c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8">
        <v>40000</v>
      </c>
      <c r="AE152" s="23"/>
      <c r="AF152" s="23">
        <v>53100</v>
      </c>
      <c r="AG152" s="5"/>
    </row>
    <row r="153" spans="2:33">
      <c r="B153" s="13">
        <v>137</v>
      </c>
      <c r="C153" s="18" t="s">
        <v>123</v>
      </c>
      <c r="D153" s="18" t="s">
        <v>115</v>
      </c>
      <c r="E153" s="18">
        <v>2</v>
      </c>
      <c r="F153" s="15">
        <v>101200</v>
      </c>
      <c r="G153" s="11">
        <f t="shared" si="2"/>
        <v>202400</v>
      </c>
      <c r="H153" s="28">
        <v>101000</v>
      </c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5"/>
    </row>
    <row r="154" spans="2:33">
      <c r="B154" s="13">
        <v>138</v>
      </c>
      <c r="C154" s="18" t="s">
        <v>188</v>
      </c>
      <c r="D154" s="18" t="s">
        <v>115</v>
      </c>
      <c r="E154" s="18">
        <v>500</v>
      </c>
      <c r="F154" s="15">
        <v>350</v>
      </c>
      <c r="G154" s="11">
        <f t="shared" si="2"/>
        <v>175000</v>
      </c>
      <c r="H154" s="28">
        <v>330</v>
      </c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>
        <v>160</v>
      </c>
      <c r="T154" s="23">
        <v>165</v>
      </c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>
        <v>350</v>
      </c>
      <c r="AG154" s="5"/>
    </row>
    <row r="155" spans="2:33">
      <c r="B155" s="13">
        <v>139</v>
      </c>
      <c r="C155" s="18" t="s">
        <v>158</v>
      </c>
      <c r="D155" s="18" t="s">
        <v>124</v>
      </c>
      <c r="E155" s="18">
        <v>10</v>
      </c>
      <c r="F155" s="15">
        <v>13000</v>
      </c>
      <c r="G155" s="11">
        <f t="shared" si="2"/>
        <v>130000</v>
      </c>
      <c r="H155" s="28">
        <v>7600</v>
      </c>
      <c r="I155" s="23"/>
      <c r="J155" s="23"/>
      <c r="K155" s="23"/>
      <c r="L155" s="23"/>
      <c r="M155" s="23"/>
      <c r="N155" s="23"/>
      <c r="O155" s="23"/>
      <c r="P155" s="23"/>
      <c r="Q155" s="23">
        <v>9500</v>
      </c>
      <c r="R155" s="23"/>
      <c r="S155" s="23"/>
      <c r="T155" s="23">
        <v>9500</v>
      </c>
      <c r="U155" s="23"/>
      <c r="V155" s="23"/>
      <c r="W155" s="23"/>
      <c r="X155" s="23"/>
      <c r="Y155" s="23"/>
      <c r="Z155" s="23">
        <v>11840</v>
      </c>
      <c r="AA155" s="23"/>
      <c r="AB155" s="23"/>
      <c r="AC155" s="23"/>
      <c r="AD155" s="23"/>
      <c r="AE155" s="23"/>
      <c r="AF155" s="23">
        <v>13000</v>
      </c>
      <c r="AG155" s="5"/>
    </row>
    <row r="156" spans="2:33">
      <c r="B156" s="13">
        <v>140</v>
      </c>
      <c r="C156" s="18" t="s">
        <v>125</v>
      </c>
      <c r="D156" s="18" t="s">
        <v>50</v>
      </c>
      <c r="E156" s="18">
        <v>50</v>
      </c>
      <c r="F156" s="15">
        <v>3000</v>
      </c>
      <c r="G156" s="11">
        <f t="shared" si="2"/>
        <v>150000</v>
      </c>
      <c r="H156" s="28">
        <v>2000</v>
      </c>
      <c r="I156" s="23"/>
      <c r="J156" s="23"/>
      <c r="K156" s="23"/>
      <c r="L156" s="23"/>
      <c r="M156" s="23"/>
      <c r="N156" s="23"/>
      <c r="O156" s="23"/>
      <c r="P156" s="23"/>
      <c r="Q156" s="23">
        <v>2800</v>
      </c>
      <c r="R156" s="23"/>
      <c r="S156" s="23"/>
      <c r="T156" s="23"/>
      <c r="U156" s="23"/>
      <c r="V156" s="23"/>
      <c r="W156" s="23"/>
      <c r="X156" s="23"/>
      <c r="Y156" s="23"/>
      <c r="Z156" s="23">
        <v>2880</v>
      </c>
      <c r="AA156" s="23"/>
      <c r="AB156" s="23"/>
      <c r="AC156" s="23"/>
      <c r="AD156" s="23">
        <v>2150</v>
      </c>
      <c r="AE156" s="23"/>
      <c r="AF156" s="23">
        <v>3000</v>
      </c>
      <c r="AG156" s="5"/>
    </row>
    <row r="157" spans="2:33" ht="30">
      <c r="B157" s="13">
        <v>141</v>
      </c>
      <c r="C157" s="20" t="s">
        <v>132</v>
      </c>
      <c r="D157" s="18" t="s">
        <v>10</v>
      </c>
      <c r="E157" s="18">
        <v>10</v>
      </c>
      <c r="F157" s="15">
        <v>3500</v>
      </c>
      <c r="G157" s="11">
        <f t="shared" si="2"/>
        <v>35000</v>
      </c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8">
        <v>3500</v>
      </c>
      <c r="AG157" s="5"/>
    </row>
    <row r="158" spans="2:33" ht="30">
      <c r="B158" s="13">
        <v>142</v>
      </c>
      <c r="C158" s="20" t="s">
        <v>128</v>
      </c>
      <c r="D158" s="18" t="s">
        <v>50</v>
      </c>
      <c r="E158" s="18">
        <v>15</v>
      </c>
      <c r="F158" s="15">
        <v>48000</v>
      </c>
      <c r="G158" s="11">
        <f t="shared" si="2"/>
        <v>720000</v>
      </c>
      <c r="H158" s="28">
        <v>20000</v>
      </c>
      <c r="I158" s="23"/>
      <c r="J158" s="23"/>
      <c r="K158" s="23"/>
      <c r="L158" s="23"/>
      <c r="M158" s="23">
        <v>30805</v>
      </c>
      <c r="N158" s="23"/>
      <c r="O158" s="23"/>
      <c r="P158" s="23"/>
      <c r="Q158" s="23">
        <v>28000</v>
      </c>
      <c r="R158" s="23"/>
      <c r="S158" s="23"/>
      <c r="T158" s="23"/>
      <c r="U158" s="23"/>
      <c r="V158" s="23"/>
      <c r="W158" s="23">
        <v>27060</v>
      </c>
      <c r="X158" s="23">
        <v>21000</v>
      </c>
      <c r="Y158" s="23">
        <v>39783</v>
      </c>
      <c r="Z158" s="23">
        <v>32480</v>
      </c>
      <c r="AA158" s="23"/>
      <c r="AB158" s="23"/>
      <c r="AC158" s="23"/>
      <c r="AD158" s="23"/>
      <c r="AE158" s="23"/>
      <c r="AF158" s="23">
        <v>48000</v>
      </c>
      <c r="AG158" s="5"/>
    </row>
    <row r="159" spans="2:33" ht="30">
      <c r="B159" s="13">
        <v>143</v>
      </c>
      <c r="C159" s="20" t="s">
        <v>129</v>
      </c>
      <c r="D159" s="18" t="s">
        <v>50</v>
      </c>
      <c r="E159" s="18">
        <v>15</v>
      </c>
      <c r="F159" s="15">
        <v>2500</v>
      </c>
      <c r="G159" s="11">
        <f t="shared" si="2"/>
        <v>37500</v>
      </c>
      <c r="H159" s="28">
        <v>1100</v>
      </c>
      <c r="I159" s="23"/>
      <c r="J159" s="23"/>
      <c r="K159" s="23"/>
      <c r="L159" s="23"/>
      <c r="M159" s="23"/>
      <c r="N159" s="23"/>
      <c r="O159" s="23"/>
      <c r="P159" s="23"/>
      <c r="Q159" s="23">
        <v>2100</v>
      </c>
      <c r="R159" s="23"/>
      <c r="S159" s="23"/>
      <c r="T159" s="23"/>
      <c r="U159" s="23"/>
      <c r="V159" s="23"/>
      <c r="W159" s="23"/>
      <c r="X159" s="23"/>
      <c r="Y159" s="23">
        <v>1283</v>
      </c>
      <c r="Z159" s="23"/>
      <c r="AA159" s="23"/>
      <c r="AB159" s="23"/>
      <c r="AC159" s="23"/>
      <c r="AD159" s="23"/>
      <c r="AE159" s="23"/>
      <c r="AF159" s="23">
        <v>2500</v>
      </c>
      <c r="AG159" s="5"/>
    </row>
    <row r="160" spans="2:33">
      <c r="B160" s="13">
        <v>144</v>
      </c>
      <c r="C160" s="18" t="s">
        <v>130</v>
      </c>
      <c r="D160" s="18" t="s">
        <v>102</v>
      </c>
      <c r="E160" s="18">
        <v>5</v>
      </c>
      <c r="F160" s="15">
        <v>50100</v>
      </c>
      <c r="G160" s="11">
        <f t="shared" si="2"/>
        <v>250500</v>
      </c>
      <c r="H160" s="28">
        <v>21500</v>
      </c>
      <c r="I160" s="23"/>
      <c r="J160" s="23"/>
      <c r="K160" s="23"/>
      <c r="L160" s="23"/>
      <c r="M160" s="23">
        <v>29777</v>
      </c>
      <c r="N160" s="23"/>
      <c r="O160" s="23"/>
      <c r="P160" s="23"/>
      <c r="Q160" s="23">
        <v>28000</v>
      </c>
      <c r="R160" s="23"/>
      <c r="S160" s="23"/>
      <c r="T160" s="23"/>
      <c r="U160" s="23"/>
      <c r="V160" s="23"/>
      <c r="W160" s="23">
        <v>28380</v>
      </c>
      <c r="X160" s="23">
        <v>22400</v>
      </c>
      <c r="Y160" s="23">
        <v>42683</v>
      </c>
      <c r="Z160" s="23"/>
      <c r="AA160" s="23"/>
      <c r="AB160" s="23"/>
      <c r="AC160" s="23"/>
      <c r="AD160" s="23">
        <v>25000</v>
      </c>
      <c r="AE160" s="23"/>
      <c r="AF160" s="23">
        <v>50100</v>
      </c>
      <c r="AG160" s="5"/>
    </row>
    <row r="161" spans="2:33">
      <c r="B161" s="13">
        <v>145</v>
      </c>
      <c r="C161" s="18" t="s">
        <v>131</v>
      </c>
      <c r="D161" s="18" t="s">
        <v>50</v>
      </c>
      <c r="E161" s="18">
        <v>20</v>
      </c>
      <c r="F161" s="15">
        <v>2500</v>
      </c>
      <c r="G161" s="11">
        <f t="shared" si="2"/>
        <v>50000</v>
      </c>
      <c r="H161" s="28">
        <v>1100</v>
      </c>
      <c r="I161" s="23"/>
      <c r="J161" s="23"/>
      <c r="K161" s="23"/>
      <c r="L161" s="23"/>
      <c r="M161" s="23"/>
      <c r="N161" s="23"/>
      <c r="O161" s="23"/>
      <c r="P161" s="23"/>
      <c r="Q161" s="23">
        <v>2100</v>
      </c>
      <c r="R161" s="23"/>
      <c r="S161" s="23"/>
      <c r="T161" s="23"/>
      <c r="U161" s="23"/>
      <c r="V161" s="23"/>
      <c r="W161" s="23"/>
      <c r="X161" s="23"/>
      <c r="Y161" s="23">
        <v>1283</v>
      </c>
      <c r="Z161" s="23"/>
      <c r="AA161" s="23"/>
      <c r="AB161" s="23"/>
      <c r="AC161" s="23"/>
      <c r="AD161" s="23"/>
      <c r="AE161" s="23"/>
      <c r="AF161" s="23">
        <v>2500</v>
      </c>
      <c r="AG161" s="5"/>
    </row>
    <row r="162" spans="2:33" ht="30">
      <c r="B162" s="13">
        <v>146</v>
      </c>
      <c r="C162" s="20" t="s">
        <v>133</v>
      </c>
      <c r="D162" s="15" t="s">
        <v>50</v>
      </c>
      <c r="E162" s="15">
        <v>2000</v>
      </c>
      <c r="F162" s="15">
        <v>80</v>
      </c>
      <c r="G162" s="11">
        <f t="shared" si="2"/>
        <v>160000</v>
      </c>
      <c r="H162" s="28">
        <v>35</v>
      </c>
      <c r="I162" s="23"/>
      <c r="J162" s="23"/>
      <c r="K162" s="23"/>
      <c r="L162" s="23"/>
      <c r="M162" s="23"/>
      <c r="N162" s="23"/>
      <c r="O162" s="23"/>
      <c r="P162" s="23"/>
      <c r="Q162" s="23">
        <v>42</v>
      </c>
      <c r="R162" s="23"/>
      <c r="S162" s="23"/>
      <c r="T162" s="23"/>
      <c r="U162" s="23">
        <v>68.900000000000006</v>
      </c>
      <c r="V162" s="23"/>
      <c r="W162" s="23"/>
      <c r="X162" s="23"/>
      <c r="Y162" s="23"/>
      <c r="Z162" s="23"/>
      <c r="AA162" s="23"/>
      <c r="AB162" s="23"/>
      <c r="AC162" s="23"/>
      <c r="AD162" s="23">
        <v>2000</v>
      </c>
      <c r="AE162" s="23"/>
      <c r="AF162" s="23">
        <v>80</v>
      </c>
      <c r="AG162" s="5"/>
    </row>
    <row r="163" spans="2:33" ht="30">
      <c r="B163" s="13">
        <v>147</v>
      </c>
      <c r="C163" s="20" t="s">
        <v>134</v>
      </c>
      <c r="D163" s="15" t="s">
        <v>50</v>
      </c>
      <c r="E163" s="15">
        <v>1000</v>
      </c>
      <c r="F163" s="15">
        <v>80</v>
      </c>
      <c r="G163" s="11">
        <f t="shared" si="2"/>
        <v>80000</v>
      </c>
      <c r="H163" s="28">
        <v>35</v>
      </c>
      <c r="I163" s="23"/>
      <c r="J163" s="23"/>
      <c r="K163" s="23"/>
      <c r="L163" s="23"/>
      <c r="M163" s="23"/>
      <c r="N163" s="23"/>
      <c r="O163" s="23"/>
      <c r="P163" s="23"/>
      <c r="Q163" s="23">
        <v>42</v>
      </c>
      <c r="R163" s="23"/>
      <c r="S163" s="23"/>
      <c r="T163" s="23"/>
      <c r="U163" s="23">
        <v>68.900000000000006</v>
      </c>
      <c r="V163" s="23"/>
      <c r="W163" s="23"/>
      <c r="X163" s="23"/>
      <c r="Y163" s="23"/>
      <c r="Z163" s="23"/>
      <c r="AA163" s="23"/>
      <c r="AB163" s="23">
        <v>36</v>
      </c>
      <c r="AC163" s="23"/>
      <c r="AD163" s="23">
        <v>1000</v>
      </c>
      <c r="AE163" s="23"/>
      <c r="AF163" s="23">
        <v>80</v>
      </c>
      <c r="AG163" s="5"/>
    </row>
    <row r="164" spans="2:33" ht="30">
      <c r="B164" s="13">
        <v>148</v>
      </c>
      <c r="C164" s="20" t="s">
        <v>135</v>
      </c>
      <c r="D164" s="15" t="s">
        <v>50</v>
      </c>
      <c r="E164" s="15">
        <v>500</v>
      </c>
      <c r="F164" s="15">
        <v>80</v>
      </c>
      <c r="G164" s="11">
        <f t="shared" si="2"/>
        <v>40000</v>
      </c>
      <c r="H164" s="28">
        <v>35</v>
      </c>
      <c r="I164" s="23"/>
      <c r="J164" s="23"/>
      <c r="K164" s="23"/>
      <c r="L164" s="23"/>
      <c r="M164" s="23"/>
      <c r="N164" s="23"/>
      <c r="O164" s="23"/>
      <c r="P164" s="23"/>
      <c r="Q164" s="23">
        <v>42</v>
      </c>
      <c r="R164" s="23"/>
      <c r="S164" s="23"/>
      <c r="T164" s="23"/>
      <c r="U164" s="23">
        <v>68.900000000000006</v>
      </c>
      <c r="V164" s="23"/>
      <c r="W164" s="23"/>
      <c r="X164" s="23"/>
      <c r="Y164" s="23"/>
      <c r="Z164" s="23"/>
      <c r="AA164" s="23"/>
      <c r="AB164" s="23">
        <v>36</v>
      </c>
      <c r="AC164" s="23"/>
      <c r="AD164" s="23">
        <v>500</v>
      </c>
      <c r="AE164" s="23"/>
      <c r="AF164" s="23">
        <v>80</v>
      </c>
      <c r="AG164" s="5"/>
    </row>
    <row r="165" spans="2:33" ht="13.5" customHeight="1">
      <c r="B165" s="13">
        <v>149</v>
      </c>
      <c r="C165" s="15" t="s">
        <v>136</v>
      </c>
      <c r="D165" s="15" t="s">
        <v>50</v>
      </c>
      <c r="E165" s="15">
        <v>600</v>
      </c>
      <c r="F165" s="15">
        <v>220</v>
      </c>
      <c r="G165" s="11">
        <f t="shared" si="2"/>
        <v>132000</v>
      </c>
      <c r="H165" s="23"/>
      <c r="I165" s="23"/>
      <c r="J165" s="23"/>
      <c r="K165" s="23"/>
      <c r="L165" s="23"/>
      <c r="M165" s="23"/>
      <c r="N165" s="23"/>
      <c r="O165" s="23"/>
      <c r="P165" s="23"/>
      <c r="Q165" s="23">
        <v>145</v>
      </c>
      <c r="R165" s="23"/>
      <c r="S165" s="23"/>
      <c r="T165" s="23"/>
      <c r="U165" s="23"/>
      <c r="V165" s="23"/>
      <c r="W165" s="23"/>
      <c r="X165" s="23">
        <v>138</v>
      </c>
      <c r="Y165" s="23"/>
      <c r="Z165" s="23"/>
      <c r="AA165" s="23"/>
      <c r="AB165" s="28">
        <v>105</v>
      </c>
      <c r="AC165" s="23"/>
      <c r="AD165" s="23"/>
      <c r="AE165" s="23"/>
      <c r="AF165" s="23">
        <v>220</v>
      </c>
      <c r="AG165" s="5"/>
    </row>
    <row r="166" spans="2:33">
      <c r="B166" s="13">
        <v>150</v>
      </c>
      <c r="C166" s="15" t="s">
        <v>137</v>
      </c>
      <c r="D166" s="15" t="s">
        <v>50</v>
      </c>
      <c r="E166" s="15">
        <v>600</v>
      </c>
      <c r="F166" s="15">
        <v>220</v>
      </c>
      <c r="G166" s="11">
        <f t="shared" si="2"/>
        <v>132000</v>
      </c>
      <c r="H166" s="23"/>
      <c r="I166" s="23"/>
      <c r="J166" s="23"/>
      <c r="K166" s="23"/>
      <c r="L166" s="23"/>
      <c r="M166" s="23"/>
      <c r="N166" s="23"/>
      <c r="O166" s="23"/>
      <c r="P166" s="23"/>
      <c r="Q166" s="23">
        <v>145</v>
      </c>
      <c r="R166" s="23"/>
      <c r="S166" s="23"/>
      <c r="T166" s="23"/>
      <c r="U166" s="23"/>
      <c r="V166" s="23"/>
      <c r="W166" s="23"/>
      <c r="X166" s="23">
        <v>138</v>
      </c>
      <c r="Y166" s="23"/>
      <c r="Z166" s="23"/>
      <c r="AA166" s="23"/>
      <c r="AB166" s="28">
        <v>105</v>
      </c>
      <c r="AC166" s="23"/>
      <c r="AD166" s="23"/>
      <c r="AE166" s="23"/>
      <c r="AF166" s="23">
        <v>220</v>
      </c>
      <c r="AG166" s="5"/>
    </row>
    <row r="167" spans="2:33">
      <c r="B167" s="13">
        <v>151</v>
      </c>
      <c r="C167" s="15" t="s">
        <v>138</v>
      </c>
      <c r="D167" s="15" t="s">
        <v>50</v>
      </c>
      <c r="E167" s="15">
        <v>500</v>
      </c>
      <c r="F167" s="15">
        <v>2600</v>
      </c>
      <c r="G167" s="11">
        <f t="shared" si="2"/>
        <v>1300000</v>
      </c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8">
        <v>2500</v>
      </c>
      <c r="AF167" s="23"/>
      <c r="AG167" s="5"/>
    </row>
    <row r="168" spans="2:33" ht="165">
      <c r="B168" s="13">
        <v>152</v>
      </c>
      <c r="C168" s="21" t="s">
        <v>139</v>
      </c>
      <c r="D168" s="15" t="s">
        <v>140</v>
      </c>
      <c r="E168" s="15">
        <v>24000</v>
      </c>
      <c r="F168" s="15">
        <v>80</v>
      </c>
      <c r="G168" s="11">
        <f t="shared" si="2"/>
        <v>1920000</v>
      </c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8">
        <v>78</v>
      </c>
      <c r="AD168" s="23"/>
      <c r="AE168" s="23"/>
      <c r="AF168" s="23"/>
      <c r="AG168" s="5"/>
    </row>
    <row r="169" spans="2:33" ht="30">
      <c r="B169" s="13">
        <v>153</v>
      </c>
      <c r="C169" s="16" t="s">
        <v>141</v>
      </c>
      <c r="D169" s="15" t="s">
        <v>12</v>
      </c>
      <c r="E169" s="15">
        <v>260</v>
      </c>
      <c r="F169" s="15">
        <v>2290</v>
      </c>
      <c r="G169" s="11">
        <f t="shared" si="2"/>
        <v>595400</v>
      </c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8">
        <v>1900</v>
      </c>
      <c r="AE169" s="23"/>
      <c r="AF169" s="23"/>
      <c r="AG169" s="5"/>
    </row>
    <row r="170" spans="2:33" ht="21.75" customHeight="1">
      <c r="B170" s="13">
        <v>154</v>
      </c>
      <c r="C170" s="15" t="s">
        <v>207</v>
      </c>
      <c r="D170" s="15" t="s">
        <v>50</v>
      </c>
      <c r="E170" s="15">
        <v>40</v>
      </c>
      <c r="F170" s="15">
        <v>26000</v>
      </c>
      <c r="G170" s="11">
        <f t="shared" si="2"/>
        <v>1040000</v>
      </c>
      <c r="H170" s="23"/>
      <c r="I170" s="23"/>
      <c r="J170" s="23"/>
      <c r="K170" s="23"/>
      <c r="L170" s="23"/>
      <c r="M170" s="23"/>
      <c r="N170" s="23"/>
      <c r="O170" s="23"/>
      <c r="P170" s="28">
        <v>21000</v>
      </c>
      <c r="Q170" s="23"/>
      <c r="R170" s="23"/>
      <c r="S170" s="23"/>
      <c r="T170" s="23"/>
      <c r="U170" s="23"/>
      <c r="V170" s="23"/>
      <c r="W170" s="23">
        <v>14962</v>
      </c>
      <c r="X170" s="23"/>
      <c r="Y170" s="23">
        <v>25573</v>
      </c>
      <c r="Z170" s="23"/>
      <c r="AA170" s="23"/>
      <c r="AB170" s="23"/>
      <c r="AC170" s="23"/>
      <c r="AD170" s="23"/>
      <c r="AE170" s="23"/>
      <c r="AF170" s="23">
        <v>26000</v>
      </c>
      <c r="AG170" s="5"/>
    </row>
    <row r="171" spans="2:33">
      <c r="B171" s="13">
        <v>155</v>
      </c>
      <c r="C171" s="15" t="s">
        <v>143</v>
      </c>
      <c r="D171" s="15" t="s">
        <v>50</v>
      </c>
      <c r="E171" s="15">
        <v>100</v>
      </c>
      <c r="F171" s="15">
        <v>1000</v>
      </c>
      <c r="G171" s="11">
        <f t="shared" si="2"/>
        <v>100000</v>
      </c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8">
        <v>1000</v>
      </c>
      <c r="AG171" s="5"/>
    </row>
    <row r="172" spans="2:33">
      <c r="B172" s="13">
        <v>156</v>
      </c>
      <c r="C172" s="15" t="s">
        <v>144</v>
      </c>
      <c r="D172" s="15" t="s">
        <v>50</v>
      </c>
      <c r="E172" s="15">
        <v>100</v>
      </c>
      <c r="F172" s="15">
        <v>1000</v>
      </c>
      <c r="G172" s="11">
        <f t="shared" si="2"/>
        <v>100000</v>
      </c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8">
        <v>1000</v>
      </c>
      <c r="AG172" s="5"/>
    </row>
    <row r="173" spans="2:33">
      <c r="B173" s="13">
        <v>157</v>
      </c>
      <c r="C173" s="15" t="s">
        <v>145</v>
      </c>
      <c r="D173" s="15" t="s">
        <v>50</v>
      </c>
      <c r="E173" s="15">
        <v>500</v>
      </c>
      <c r="F173" s="15">
        <v>1200</v>
      </c>
      <c r="G173" s="11">
        <f t="shared" si="2"/>
        <v>600000</v>
      </c>
      <c r="H173" s="23"/>
      <c r="I173" s="23"/>
      <c r="J173" s="23"/>
      <c r="K173" s="23"/>
      <c r="L173" s="23">
        <v>1000</v>
      </c>
      <c r="M173" s="23"/>
      <c r="N173" s="28">
        <v>1100</v>
      </c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>
        <v>690</v>
      </c>
      <c r="AA173" s="23"/>
      <c r="AB173" s="23"/>
      <c r="AC173" s="23"/>
      <c r="AD173" s="23"/>
      <c r="AE173" s="23"/>
      <c r="AF173" s="23">
        <v>1200</v>
      </c>
      <c r="AG173" s="5"/>
    </row>
    <row r="174" spans="2:33">
      <c r="B174" s="13">
        <v>158</v>
      </c>
      <c r="C174" s="15" t="s">
        <v>146</v>
      </c>
      <c r="D174" s="15" t="s">
        <v>50</v>
      </c>
      <c r="E174" s="15">
        <v>1200</v>
      </c>
      <c r="F174" s="15">
        <v>1100</v>
      </c>
      <c r="G174" s="11">
        <f t="shared" si="2"/>
        <v>1320000</v>
      </c>
      <c r="H174" s="23"/>
      <c r="I174" s="23"/>
      <c r="J174" s="23"/>
      <c r="K174" s="23"/>
      <c r="L174" s="23">
        <v>1000</v>
      </c>
      <c r="M174" s="23"/>
      <c r="N174" s="28">
        <v>1100</v>
      </c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>
        <v>690</v>
      </c>
      <c r="AA174" s="23"/>
      <c r="AB174" s="23"/>
      <c r="AC174" s="23"/>
      <c r="AD174" s="23"/>
      <c r="AE174" s="23"/>
      <c r="AF174" s="23">
        <v>1100</v>
      </c>
      <c r="AG174" s="5"/>
    </row>
    <row r="175" spans="2:33" ht="30">
      <c r="B175" s="13">
        <v>159</v>
      </c>
      <c r="C175" s="16" t="s">
        <v>147</v>
      </c>
      <c r="D175" s="15" t="s">
        <v>50</v>
      </c>
      <c r="E175" s="15">
        <v>500</v>
      </c>
      <c r="F175" s="15">
        <v>1200</v>
      </c>
      <c r="G175" s="11">
        <f t="shared" si="2"/>
        <v>600000</v>
      </c>
      <c r="H175" s="23"/>
      <c r="I175" s="23"/>
      <c r="J175" s="23"/>
      <c r="K175" s="23"/>
      <c r="L175" s="23">
        <v>1000</v>
      </c>
      <c r="M175" s="23"/>
      <c r="N175" s="28">
        <v>1100</v>
      </c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>
        <v>690</v>
      </c>
      <c r="AA175" s="23"/>
      <c r="AB175" s="23"/>
      <c r="AC175" s="23"/>
      <c r="AD175" s="23"/>
      <c r="AE175" s="23"/>
      <c r="AF175" s="23">
        <v>1200</v>
      </c>
      <c r="AG175" s="5"/>
    </row>
    <row r="176" spans="2:33">
      <c r="B176" s="13">
        <v>160</v>
      </c>
      <c r="C176" s="15" t="s">
        <v>148</v>
      </c>
      <c r="D176" s="15" t="s">
        <v>50</v>
      </c>
      <c r="E176" s="15">
        <v>300</v>
      </c>
      <c r="F176" s="15">
        <v>1200</v>
      </c>
      <c r="G176" s="11">
        <f t="shared" si="2"/>
        <v>360000</v>
      </c>
      <c r="H176" s="23"/>
      <c r="I176" s="23"/>
      <c r="J176" s="23">
        <v>1200</v>
      </c>
      <c r="K176" s="23">
        <v>1165</v>
      </c>
      <c r="L176" s="23"/>
      <c r="M176" s="23"/>
      <c r="N176" s="28">
        <v>1200</v>
      </c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5"/>
    </row>
    <row r="177" spans="2:33">
      <c r="B177" s="13">
        <v>161</v>
      </c>
      <c r="C177" s="15" t="s">
        <v>149</v>
      </c>
      <c r="D177" s="15" t="s">
        <v>50</v>
      </c>
      <c r="E177" s="15">
        <v>20</v>
      </c>
      <c r="F177" s="15">
        <v>1000</v>
      </c>
      <c r="G177" s="11">
        <f t="shared" si="2"/>
        <v>20000</v>
      </c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5"/>
    </row>
    <row r="178" spans="2:33" ht="30">
      <c r="B178" s="13">
        <v>162</v>
      </c>
      <c r="C178" s="16" t="s">
        <v>150</v>
      </c>
      <c r="D178" s="15" t="s">
        <v>50</v>
      </c>
      <c r="E178" s="15">
        <v>100</v>
      </c>
      <c r="F178" s="15">
        <v>2000</v>
      </c>
      <c r="G178" s="11">
        <f t="shared" ref="G178:G200" si="3">E178*F178</f>
        <v>200000</v>
      </c>
      <c r="H178" s="23"/>
      <c r="I178" s="28">
        <v>1850</v>
      </c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5"/>
    </row>
    <row r="179" spans="2:33" ht="30">
      <c r="B179" s="13">
        <v>163</v>
      </c>
      <c r="C179" s="16" t="s">
        <v>151</v>
      </c>
      <c r="D179" s="15" t="s">
        <v>50</v>
      </c>
      <c r="E179" s="15">
        <v>100</v>
      </c>
      <c r="F179" s="15">
        <v>2000</v>
      </c>
      <c r="G179" s="11">
        <f t="shared" si="3"/>
        <v>200000</v>
      </c>
      <c r="H179" s="23"/>
      <c r="I179" s="28">
        <v>1850</v>
      </c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5"/>
    </row>
    <row r="180" spans="2:33" ht="30">
      <c r="B180" s="13">
        <v>164</v>
      </c>
      <c r="C180" s="16" t="s">
        <v>152</v>
      </c>
      <c r="D180" s="15" t="s">
        <v>50</v>
      </c>
      <c r="E180" s="15">
        <v>100</v>
      </c>
      <c r="F180" s="15">
        <v>2000</v>
      </c>
      <c r="G180" s="11">
        <f t="shared" si="3"/>
        <v>200000</v>
      </c>
      <c r="H180" s="23"/>
      <c r="I180" s="28">
        <v>1850</v>
      </c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5"/>
    </row>
    <row r="181" spans="2:33" ht="30">
      <c r="B181" s="13">
        <v>165</v>
      </c>
      <c r="C181" s="16" t="s">
        <v>153</v>
      </c>
      <c r="D181" s="15" t="s">
        <v>50</v>
      </c>
      <c r="E181" s="15">
        <v>100</v>
      </c>
      <c r="F181" s="15">
        <v>2000</v>
      </c>
      <c r="G181" s="11">
        <f t="shared" si="3"/>
        <v>200000</v>
      </c>
      <c r="H181" s="23"/>
      <c r="I181" s="28">
        <v>1850</v>
      </c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>
        <v>2000</v>
      </c>
      <c r="AG181" s="5"/>
    </row>
    <row r="182" spans="2:33" ht="30">
      <c r="B182" s="13">
        <v>166</v>
      </c>
      <c r="C182" s="16" t="s">
        <v>154</v>
      </c>
      <c r="D182" s="15" t="s">
        <v>50</v>
      </c>
      <c r="E182" s="15">
        <v>100</v>
      </c>
      <c r="F182" s="15">
        <v>400</v>
      </c>
      <c r="G182" s="11">
        <f t="shared" si="3"/>
        <v>40000</v>
      </c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5"/>
    </row>
    <row r="183" spans="2:33" ht="30">
      <c r="B183" s="13">
        <v>167</v>
      </c>
      <c r="C183" s="16" t="s">
        <v>155</v>
      </c>
      <c r="D183" s="15" t="s">
        <v>50</v>
      </c>
      <c r="E183" s="15">
        <v>50</v>
      </c>
      <c r="F183" s="15">
        <v>4000</v>
      </c>
      <c r="G183" s="11">
        <f t="shared" si="3"/>
        <v>200000</v>
      </c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>
        <v>1750</v>
      </c>
      <c r="Y183" s="23"/>
      <c r="Z183" s="23"/>
      <c r="AA183" s="23"/>
      <c r="AB183" s="23"/>
      <c r="AC183" s="23"/>
      <c r="AD183" s="28">
        <v>580</v>
      </c>
      <c r="AE183" s="23"/>
      <c r="AF183" s="23"/>
      <c r="AG183" s="5"/>
    </row>
    <row r="184" spans="2:33" ht="312.75" customHeight="1">
      <c r="B184" s="13">
        <v>168</v>
      </c>
      <c r="C184" s="16" t="s">
        <v>186</v>
      </c>
      <c r="D184" s="15" t="s">
        <v>50</v>
      </c>
      <c r="E184" s="15">
        <v>10</v>
      </c>
      <c r="F184" s="15">
        <v>41020</v>
      </c>
      <c r="G184" s="11">
        <f t="shared" si="3"/>
        <v>410200</v>
      </c>
      <c r="H184" s="23"/>
      <c r="I184" s="23"/>
      <c r="J184" s="23"/>
      <c r="K184" s="23"/>
      <c r="L184" s="23"/>
      <c r="M184" s="23"/>
      <c r="N184" s="23"/>
      <c r="O184" s="23"/>
      <c r="P184" s="23"/>
      <c r="Q184" s="28">
        <v>30000</v>
      </c>
      <c r="R184" s="23"/>
      <c r="S184" s="23"/>
      <c r="T184" s="23"/>
      <c r="U184" s="23"/>
      <c r="V184" s="23"/>
      <c r="W184" s="23"/>
      <c r="X184" s="23"/>
      <c r="Y184" s="23"/>
      <c r="Z184" s="23"/>
      <c r="AA184" s="23">
        <v>40820</v>
      </c>
      <c r="AB184" s="23"/>
      <c r="AC184" s="23"/>
      <c r="AD184" s="23">
        <v>39200</v>
      </c>
      <c r="AE184" s="23"/>
      <c r="AF184" s="23"/>
      <c r="AG184" s="5"/>
    </row>
    <row r="185" spans="2:33" ht="30">
      <c r="B185" s="13">
        <v>169</v>
      </c>
      <c r="C185" s="16" t="s">
        <v>156</v>
      </c>
      <c r="D185" s="15" t="s">
        <v>50</v>
      </c>
      <c r="E185" s="15">
        <v>10</v>
      </c>
      <c r="F185" s="15">
        <v>1500</v>
      </c>
      <c r="G185" s="11">
        <f t="shared" si="3"/>
        <v>15000</v>
      </c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8">
        <v>1322</v>
      </c>
      <c r="Z185" s="23"/>
      <c r="AA185" s="23"/>
      <c r="AB185" s="23"/>
      <c r="AC185" s="23"/>
      <c r="AD185" s="23"/>
      <c r="AE185" s="23"/>
      <c r="AF185" s="23">
        <v>1500</v>
      </c>
      <c r="AG185" s="5"/>
    </row>
    <row r="186" spans="2:33">
      <c r="B186" s="13">
        <v>170</v>
      </c>
      <c r="C186" s="15" t="s">
        <v>183</v>
      </c>
      <c r="D186" s="15" t="s">
        <v>184</v>
      </c>
      <c r="E186" s="15">
        <v>100</v>
      </c>
      <c r="F186" s="15">
        <v>2300</v>
      </c>
      <c r="G186" s="11">
        <f t="shared" si="3"/>
        <v>230000</v>
      </c>
      <c r="H186" s="23"/>
      <c r="I186" s="23"/>
      <c r="J186" s="23"/>
      <c r="K186" s="23"/>
      <c r="L186" s="23"/>
      <c r="M186" s="23"/>
      <c r="N186" s="23"/>
      <c r="O186" s="23"/>
      <c r="P186" s="23"/>
      <c r="Q186" s="23">
        <v>1985</v>
      </c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8">
        <v>1010</v>
      </c>
      <c r="AE186" s="23"/>
      <c r="AF186" s="23">
        <v>2300</v>
      </c>
      <c r="AG186" s="5"/>
    </row>
    <row r="187" spans="2:33" ht="30">
      <c r="B187" s="13">
        <v>171</v>
      </c>
      <c r="C187" s="16" t="s">
        <v>185</v>
      </c>
      <c r="D187" s="15" t="s">
        <v>50</v>
      </c>
      <c r="E187" s="15">
        <v>30</v>
      </c>
      <c r="F187" s="15">
        <v>3400</v>
      </c>
      <c r="G187" s="11">
        <f t="shared" si="3"/>
        <v>102000</v>
      </c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8">
        <v>1300</v>
      </c>
      <c r="AE187" s="23"/>
      <c r="AF187" s="23"/>
      <c r="AG187" s="5"/>
    </row>
    <row r="188" spans="2:33">
      <c r="B188" s="13">
        <v>172</v>
      </c>
      <c r="C188" s="15" t="s">
        <v>187</v>
      </c>
      <c r="D188" s="15" t="s">
        <v>50</v>
      </c>
      <c r="E188" s="15">
        <v>60</v>
      </c>
      <c r="F188" s="15">
        <v>4500</v>
      </c>
      <c r="G188" s="11">
        <f t="shared" si="3"/>
        <v>270000</v>
      </c>
      <c r="H188" s="28">
        <v>2500</v>
      </c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>
        <v>3470</v>
      </c>
      <c r="U188" s="23"/>
      <c r="V188" s="23"/>
      <c r="W188" s="23"/>
      <c r="X188" s="23"/>
      <c r="Y188" s="23"/>
      <c r="Z188" s="23"/>
      <c r="AA188" s="23"/>
      <c r="AB188" s="23"/>
      <c r="AC188" s="23"/>
      <c r="AD188" s="23">
        <v>2800</v>
      </c>
      <c r="AE188" s="23"/>
      <c r="AF188" s="23">
        <v>4500</v>
      </c>
      <c r="AG188" s="5"/>
    </row>
    <row r="189" spans="2:33" ht="30">
      <c r="B189" s="13">
        <v>173</v>
      </c>
      <c r="C189" s="16" t="s">
        <v>201</v>
      </c>
      <c r="D189" s="15" t="s">
        <v>10</v>
      </c>
      <c r="E189" s="15">
        <v>174</v>
      </c>
      <c r="F189" s="15">
        <v>6100</v>
      </c>
      <c r="G189" s="11">
        <f t="shared" si="3"/>
        <v>1061400</v>
      </c>
      <c r="H189" s="28">
        <v>3564</v>
      </c>
      <c r="I189" s="23"/>
      <c r="J189" s="23"/>
      <c r="K189" s="23"/>
      <c r="L189" s="23"/>
      <c r="M189" s="23">
        <v>4799</v>
      </c>
      <c r="N189" s="23"/>
      <c r="O189" s="23"/>
      <c r="P189" s="23"/>
      <c r="Q189" s="23">
        <v>5900</v>
      </c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>
        <v>3680</v>
      </c>
      <c r="AE189" s="23"/>
      <c r="AF189" s="23">
        <v>6100</v>
      </c>
      <c r="AG189" s="5"/>
    </row>
    <row r="190" spans="2:33" ht="30">
      <c r="B190" s="13">
        <v>174</v>
      </c>
      <c r="C190" s="16" t="s">
        <v>200</v>
      </c>
      <c r="D190" s="15" t="s">
        <v>10</v>
      </c>
      <c r="E190" s="15">
        <v>186</v>
      </c>
      <c r="F190" s="15">
        <v>13000</v>
      </c>
      <c r="G190" s="11">
        <f t="shared" si="3"/>
        <v>2418000</v>
      </c>
      <c r="H190" s="28">
        <v>7800</v>
      </c>
      <c r="I190" s="23"/>
      <c r="J190" s="23"/>
      <c r="K190" s="23"/>
      <c r="L190" s="23"/>
      <c r="M190" s="23">
        <v>10199</v>
      </c>
      <c r="N190" s="23"/>
      <c r="O190" s="23"/>
      <c r="P190" s="23"/>
      <c r="Q190" s="23">
        <v>12350</v>
      </c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>
        <v>7820</v>
      </c>
      <c r="AE190" s="23"/>
      <c r="AF190" s="23">
        <v>13000</v>
      </c>
      <c r="AG190" s="5"/>
    </row>
    <row r="191" spans="2:33" ht="21.75" customHeight="1">
      <c r="B191" s="13">
        <v>175</v>
      </c>
      <c r="C191" s="15" t="s">
        <v>202</v>
      </c>
      <c r="D191" s="15" t="s">
        <v>10</v>
      </c>
      <c r="E191" s="15">
        <v>127</v>
      </c>
      <c r="F191" s="15">
        <v>1500</v>
      </c>
      <c r="G191" s="11">
        <f t="shared" si="3"/>
        <v>190500</v>
      </c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8">
        <v>1500</v>
      </c>
      <c r="AG191" s="5"/>
    </row>
    <row r="192" spans="2:33">
      <c r="B192" s="13">
        <v>176</v>
      </c>
      <c r="C192" s="15" t="s">
        <v>159</v>
      </c>
      <c r="D192" s="15" t="s">
        <v>50</v>
      </c>
      <c r="E192" s="15">
        <v>50</v>
      </c>
      <c r="F192" s="15">
        <v>6000</v>
      </c>
      <c r="G192" s="11">
        <f t="shared" si="3"/>
        <v>300000</v>
      </c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>
        <v>3181</v>
      </c>
      <c r="X192" s="23"/>
      <c r="Y192" s="23"/>
      <c r="Z192" s="23"/>
      <c r="AA192" s="23">
        <v>3390</v>
      </c>
      <c r="AB192" s="23"/>
      <c r="AC192" s="23"/>
      <c r="AD192" s="28">
        <v>1840</v>
      </c>
      <c r="AE192" s="23"/>
      <c r="AF192" s="23"/>
      <c r="AG192" s="5"/>
    </row>
    <row r="193" spans="2:33">
      <c r="B193" s="13">
        <v>177</v>
      </c>
      <c r="C193" s="15" t="s">
        <v>160</v>
      </c>
      <c r="D193" s="15" t="s">
        <v>50</v>
      </c>
      <c r="E193" s="15">
        <v>50</v>
      </c>
      <c r="F193" s="15">
        <v>6000</v>
      </c>
      <c r="G193" s="11">
        <f t="shared" si="3"/>
        <v>300000</v>
      </c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>
        <v>3181</v>
      </c>
      <c r="X193" s="23"/>
      <c r="Y193" s="23"/>
      <c r="Z193" s="23"/>
      <c r="AA193" s="23">
        <v>3390</v>
      </c>
      <c r="AB193" s="23"/>
      <c r="AC193" s="23"/>
      <c r="AD193" s="28">
        <v>1840</v>
      </c>
      <c r="AE193" s="23"/>
      <c r="AF193" s="23"/>
      <c r="AG193" s="5"/>
    </row>
    <row r="194" spans="2:33">
      <c r="B194" s="13">
        <v>178</v>
      </c>
      <c r="C194" s="15" t="s">
        <v>161</v>
      </c>
      <c r="D194" s="15" t="s">
        <v>50</v>
      </c>
      <c r="E194" s="15">
        <v>30</v>
      </c>
      <c r="F194" s="15">
        <v>6000</v>
      </c>
      <c r="G194" s="11">
        <f t="shared" si="3"/>
        <v>180000</v>
      </c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5"/>
    </row>
    <row r="195" spans="2:33">
      <c r="B195" s="13">
        <v>179</v>
      </c>
      <c r="C195" s="15" t="s">
        <v>161</v>
      </c>
      <c r="D195" s="15" t="s">
        <v>50</v>
      </c>
      <c r="E195" s="15">
        <v>30</v>
      </c>
      <c r="F195" s="15">
        <v>6000</v>
      </c>
      <c r="G195" s="11">
        <f t="shared" si="3"/>
        <v>180000</v>
      </c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5"/>
    </row>
    <row r="196" spans="2:33" ht="75">
      <c r="B196" s="13">
        <v>180</v>
      </c>
      <c r="C196" s="16" t="s">
        <v>199</v>
      </c>
      <c r="D196" s="15" t="s">
        <v>38</v>
      </c>
      <c r="E196" s="15">
        <v>100</v>
      </c>
      <c r="F196" s="15">
        <v>11000</v>
      </c>
      <c r="G196" s="11">
        <f t="shared" si="3"/>
        <v>1100000</v>
      </c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8">
        <v>11000</v>
      </c>
      <c r="AG196" s="5"/>
    </row>
    <row r="197" spans="2:33">
      <c r="B197" s="13">
        <v>181</v>
      </c>
      <c r="C197" s="15" t="s">
        <v>170</v>
      </c>
      <c r="D197" s="15" t="s">
        <v>50</v>
      </c>
      <c r="E197" s="15">
        <v>200</v>
      </c>
      <c r="F197" s="15">
        <v>220</v>
      </c>
      <c r="G197" s="11">
        <f t="shared" si="3"/>
        <v>44000</v>
      </c>
      <c r="H197" s="23"/>
      <c r="I197" s="23"/>
      <c r="J197" s="23"/>
      <c r="K197" s="23"/>
      <c r="L197" s="23"/>
      <c r="M197" s="23"/>
      <c r="N197" s="23"/>
      <c r="O197" s="23"/>
      <c r="P197" s="23"/>
      <c r="Q197" s="23">
        <v>185</v>
      </c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8">
        <v>93.15</v>
      </c>
      <c r="AE197" s="23"/>
      <c r="AF197" s="23">
        <v>220</v>
      </c>
      <c r="AG197" s="5"/>
    </row>
    <row r="198" spans="2:33">
      <c r="B198" s="13">
        <v>182</v>
      </c>
      <c r="C198" s="15" t="s">
        <v>172</v>
      </c>
      <c r="D198" s="15" t="s">
        <v>50</v>
      </c>
      <c r="E198" s="15">
        <v>250</v>
      </c>
      <c r="F198" s="15">
        <v>3100</v>
      </c>
      <c r="G198" s="11">
        <f t="shared" si="3"/>
        <v>775000</v>
      </c>
      <c r="H198" s="23"/>
      <c r="I198" s="23"/>
      <c r="J198" s="23"/>
      <c r="K198" s="23">
        <v>1600</v>
      </c>
      <c r="L198" s="23"/>
      <c r="M198" s="23"/>
      <c r="N198" s="28">
        <v>2900</v>
      </c>
      <c r="O198" s="23"/>
      <c r="P198" s="23"/>
      <c r="Q198" s="23">
        <v>2985</v>
      </c>
      <c r="R198" s="23"/>
      <c r="S198" s="23"/>
      <c r="T198" s="23"/>
      <c r="U198" s="23"/>
      <c r="V198" s="23"/>
      <c r="W198" s="23"/>
      <c r="X198" s="23">
        <v>2190</v>
      </c>
      <c r="Y198" s="23"/>
      <c r="Z198" s="23">
        <v>2440</v>
      </c>
      <c r="AA198" s="23"/>
      <c r="AB198" s="23"/>
      <c r="AC198" s="23"/>
      <c r="AD198" s="23"/>
      <c r="AE198" s="23"/>
      <c r="AF198" s="23">
        <v>3100</v>
      </c>
      <c r="AG198" s="5"/>
    </row>
    <row r="199" spans="2:33">
      <c r="B199" s="13">
        <v>183</v>
      </c>
      <c r="C199" s="15" t="s">
        <v>173</v>
      </c>
      <c r="D199" s="15" t="s">
        <v>50</v>
      </c>
      <c r="E199" s="15">
        <v>250</v>
      </c>
      <c r="F199" s="15">
        <v>3100</v>
      </c>
      <c r="G199" s="11">
        <f t="shared" si="3"/>
        <v>775000</v>
      </c>
      <c r="H199" s="23"/>
      <c r="I199" s="23"/>
      <c r="J199" s="23">
        <v>2500</v>
      </c>
      <c r="K199" s="23">
        <v>1600</v>
      </c>
      <c r="L199" s="23"/>
      <c r="M199" s="23"/>
      <c r="N199" s="28">
        <v>2900</v>
      </c>
      <c r="O199" s="23"/>
      <c r="P199" s="23"/>
      <c r="Q199" s="23">
        <v>2985</v>
      </c>
      <c r="R199" s="23"/>
      <c r="S199" s="23"/>
      <c r="T199" s="23"/>
      <c r="U199" s="23"/>
      <c r="V199" s="23"/>
      <c r="W199" s="23"/>
      <c r="X199" s="23">
        <v>2230</v>
      </c>
      <c r="Y199" s="23"/>
      <c r="Z199" s="23">
        <v>2480</v>
      </c>
      <c r="AA199" s="23"/>
      <c r="AB199" s="23"/>
      <c r="AC199" s="23"/>
      <c r="AD199" s="23"/>
      <c r="AE199" s="23"/>
      <c r="AF199" s="23">
        <v>3100</v>
      </c>
      <c r="AG199" s="5"/>
    </row>
    <row r="200" spans="2:33">
      <c r="B200" s="13">
        <v>184</v>
      </c>
      <c r="C200" s="15" t="s">
        <v>211</v>
      </c>
      <c r="D200" s="15" t="s">
        <v>50</v>
      </c>
      <c r="E200" s="15">
        <v>2000</v>
      </c>
      <c r="F200" s="15">
        <v>30</v>
      </c>
      <c r="G200" s="11">
        <f t="shared" si="3"/>
        <v>60000</v>
      </c>
      <c r="H200" s="23"/>
      <c r="I200" s="23"/>
      <c r="J200" s="23"/>
      <c r="K200" s="23"/>
      <c r="L200" s="23"/>
      <c r="M200" s="23"/>
      <c r="N200" s="23"/>
      <c r="O200" s="23"/>
      <c r="P200" s="23"/>
      <c r="Q200" s="23">
        <v>29</v>
      </c>
      <c r="R200" s="28">
        <v>27.5</v>
      </c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>
        <v>30</v>
      </c>
      <c r="AE200" s="23"/>
      <c r="AF200" s="23"/>
      <c r="AG200" s="5"/>
    </row>
    <row r="201" spans="2:33">
      <c r="B201" s="5"/>
      <c r="C201" s="5"/>
      <c r="D201" s="5"/>
      <c r="E201" s="5"/>
      <c r="F201" s="5"/>
      <c r="G201" s="7">
        <f>SUM(G17:G200)</f>
        <v>77522604.5</v>
      </c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5"/>
    </row>
    <row r="205" spans="2:33">
      <c r="B205" t="s">
        <v>250</v>
      </c>
    </row>
    <row r="207" spans="2:33">
      <c r="B207" t="s">
        <v>242</v>
      </c>
    </row>
    <row r="209" spans="2:2">
      <c r="B209" t="s">
        <v>243</v>
      </c>
    </row>
    <row r="211" spans="2:2">
      <c r="B211" t="s">
        <v>249</v>
      </c>
    </row>
    <row r="213" spans="2:2">
      <c r="B213" t="s">
        <v>244</v>
      </c>
    </row>
    <row r="215" spans="2:2">
      <c r="B215" t="s">
        <v>245</v>
      </c>
    </row>
    <row r="217" spans="2:2">
      <c r="B217" t="s">
        <v>254</v>
      </c>
    </row>
    <row r="219" spans="2:2">
      <c r="B219" t="s">
        <v>246</v>
      </c>
    </row>
    <row r="221" spans="2:2">
      <c r="B221" t="s">
        <v>247</v>
      </c>
    </row>
    <row r="223" spans="2:2">
      <c r="B223" t="s">
        <v>248</v>
      </c>
    </row>
    <row r="225" spans="2:3">
      <c r="B225" t="s">
        <v>256</v>
      </c>
    </row>
    <row r="227" spans="2:3">
      <c r="B227" t="s">
        <v>257</v>
      </c>
    </row>
    <row r="229" spans="2:3">
      <c r="B229" t="s">
        <v>258</v>
      </c>
    </row>
    <row r="231" spans="2:3">
      <c r="B231" t="s">
        <v>259</v>
      </c>
    </row>
    <row r="233" spans="2:3">
      <c r="B233" t="s">
        <v>260</v>
      </c>
    </row>
    <row r="234" spans="2:3">
      <c r="C234" t="s">
        <v>251</v>
      </c>
    </row>
    <row r="236" spans="2:3">
      <c r="B236" t="s">
        <v>261</v>
      </c>
    </row>
    <row r="238" spans="2:3">
      <c r="B238" t="s">
        <v>262</v>
      </c>
    </row>
    <row r="240" spans="2:3">
      <c r="B240" t="s">
        <v>263</v>
      </c>
    </row>
    <row r="242" spans="2:3">
      <c r="B242" t="s">
        <v>252</v>
      </c>
    </row>
    <row r="248" spans="2:3">
      <c r="C248" t="s">
        <v>213</v>
      </c>
    </row>
    <row r="250" spans="2:3">
      <c r="C250" t="s">
        <v>214</v>
      </c>
    </row>
    <row r="252" spans="2:3">
      <c r="C252" t="s">
        <v>215</v>
      </c>
    </row>
    <row r="254" spans="2:3">
      <c r="C254" t="s">
        <v>216</v>
      </c>
    </row>
  </sheetData>
  <mergeCells count="1">
    <mergeCell ref="B7:R14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ЛС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2025-01-30T10:32:34Z</dcterms:modified>
</cp:coreProperties>
</file>