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200" windowHeight="6945"/>
  </bookViews>
  <sheets>
    <sheet name="ЛС" sheetId="2" r:id="rId1"/>
    <sheet name="Лист1" sheetId="3" r:id="rId2"/>
  </sheets>
  <calcPr calcId="144525"/>
</workbook>
</file>

<file path=xl/calcChain.xml><?xml version="1.0" encoding="utf-8"?>
<calcChain xmlns="http://schemas.openxmlformats.org/spreadsheetml/2006/main">
  <c r="G8" i="2" l="1"/>
  <c r="G7" i="2"/>
  <c r="G6" i="2"/>
  <c r="G5" i="2" l="1"/>
  <c r="L5" i="3" l="1"/>
  <c r="L4" i="3"/>
  <c r="L3" i="3"/>
  <c r="F5" i="3"/>
  <c r="F3" i="3"/>
  <c r="F4" i="3"/>
  <c r="F2" i="3"/>
</calcChain>
</file>

<file path=xl/sharedStrings.xml><?xml version="1.0" encoding="utf-8"?>
<sst xmlns="http://schemas.openxmlformats.org/spreadsheetml/2006/main" count="20" uniqueCount="18">
  <si>
    <t>№</t>
  </si>
  <si>
    <t>Наименование лекарственного средства (международное непатентованное название или состав)</t>
  </si>
  <si>
    <t xml:space="preserve">Ед. изм </t>
  </si>
  <si>
    <t>Цена</t>
  </si>
  <si>
    <t>Спецификация, харак</t>
  </si>
  <si>
    <t>Сумма</t>
  </si>
  <si>
    <t>кол-во</t>
  </si>
  <si>
    <t>уп</t>
  </si>
  <si>
    <t>Картридж измерительный.В картридж вмонтированы ионселективные датчики pH, pCO2, pO2, K, Na, Cl, Ca++, Glu, Lac. Картридж содержит встроенную проточную кювету для спектрофотометрии в блоке кооксиметра.
Пластиковый картридж содержит 4 металлизированных пакета с растворами солей, детергентов, буферов, консервантов и сурфактантов в известных концентрациях. Лотспецифичные значения – концентрации растворов и сроки годности картриджей записаны на встроенном радиочипе. Картридж c набором датчиков (pH, pCO2, pO2, K, Na, Cl, Ca++, Glu, Lac) и проточной кюветой, содержит растворов на 250 тестов/28 дней.Для выявления совместимости с программным обеспечением медицинского оборудования, имеющегося в наличии у Заказчика, и последующей валидации калибровки на утвержденным производителем стандартных образцах, Поставщиком при поставке производится спектральная калибровка набора. Поставляемый набор должен быть совместим с версией установленного программного обеспечения.</t>
  </si>
  <si>
    <t>Картридж измерительный. В картридж вмонтированы ионселективные датчики pH, pCO2, pO2, K, Na, Cl, Ca++, Glu, Lac. Картридж содержит встроенную проточную кювету для спектрофотометрии в блоке кооксиметра.
Пластиковый картридж содержит 4 металлизированных пакета с растворами солей, детергентов, буферов, консервантов и сурфактантов в известных концентрациях. Лотспецифичные значения – концентрации растворов и сроки годности картриджей записаны на встроенном радиочипе. Картридж c набором датчиков (pH, pCO2, pO2, K, Na, Cl, Ca++, Glu, Lac) и проточной кюветой, содержит растворов на 400 тестов/28 дней.
Для выявления совместимости с программным обеспечением медицинского оборудования, имеющегося в наличии у Заказчика, и последующей валидации калибровки на утвержденным производителем стандартных образцах, Поставщиком при поставке производится спектральная калибровка набора. Поставляемый набор должен быть совместим с версией установленного программного обеспечения.</t>
  </si>
  <si>
    <t>Измерительные картриджи:       Картридж для анализатора Siemens RapidPoint500                                      250 TEST</t>
  </si>
  <si>
    <t>Измерительные картриджи:       Картридж для анализатора Siemens RapidPoint500                                       400 TEST</t>
  </si>
  <si>
    <t xml:space="preserve">Картриджи для промывки (4 шт в наборе) </t>
  </si>
  <si>
    <t>Картридж для промывки/отходов - 1 упаковка (4 шт./уп.). Предназначен для промывки внутренней системы анализаторов крови при критических состояниях серии и для дальнейшего приёма отработанного промывочного раствора. Картридж представляет собой изделие из пластика сложной формы с вмонтированными вовнутрь двумя пакетами одинакового объёма. Один из них содержит промывочный раствор, который после прохождения по внутренней системе анализатора сливается во второй пакет. Оба пакета соединены с корпусом посредством поливинилхлоридных трубок. Картриджи упакованы в картонную коробку по 4 штуки. Корпус – полихлорвинил. Содержимое - два металлизированных пакета. Один из них содержит 250 мл промывочного раствора. 
Состав(%): NaCl 0.1-1; KCl 0-0.1; Кальция диацетат 0-0.1; Вода 90-100; 5-хлоро-2-метил-4-изотиазолин-3-один [EC № 247-500-7] и 2-метил-2H-изотиазол-3-один [EC № 220-239-6] (3:1) 0-0.1.Для выявления совместимости с программным обеспечением медицинского оборудования, имеющегося в наличии у Заказчика, и последующей валидации калибровки на утвержденным производителем стандартных образцах, Поставщиком при поставке производится спектральная калибровка набора. Поставляемый набор должен быть совместим с версией установленного программного обеспечения.</t>
  </si>
  <si>
    <t xml:space="preserve">Бумага для принтера термическая </t>
  </si>
  <si>
    <t>Применяется для работы термопринтера в анализаторах.Для выявления совместимости с программным обеспечением медицинского оборудования, имеющегося в наличии у Заказчика, и последующей валидации калибровки на утвержденным производителем стандартных образцах, Поставщиком при поставке производится спектральная калибровка набора. Поставляемый набор должен быть совместим с версией установленного программного обеспечения.</t>
  </si>
  <si>
    <t>шт</t>
  </si>
  <si>
    <t xml:space="preserve">
Приложение 1 к объявлению №30 от 20.08.2024 г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</si>
</sst>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10" fillId="0" borderId="0"/>
  </cellStyleXfs>
  <cellXfs count="37">
    <xf numFmtId="0" fontId="0" fillId="0" borderId="0" xfId="0"/>
    <xf numFmtId="0" fontId="4" fillId="0" borderId="0" xfId="0" applyFont="1" applyFill="1" applyAlignment="1">
      <alignment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wrapText="1"/>
    </xf>
    <xf numFmtId="0" fontId="4" fillId="0" borderId="0" xfId="0" applyFont="1" applyFill="1" applyBorder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top" wrapText="1"/>
    </xf>
    <xf numFmtId="164" fontId="6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vertical="top" wrapText="1"/>
    </xf>
    <xf numFmtId="4" fontId="0" fillId="0" borderId="0" xfId="0" applyNumberFormat="1"/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12" fillId="0" borderId="0" xfId="0" applyFont="1"/>
    <xf numFmtId="2" fontId="13" fillId="0" borderId="1" xfId="1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0" fillId="0" borderId="0" xfId="0" applyBorder="1"/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2" fontId="13" fillId="0" borderId="1" xfId="1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top" wrapText="1"/>
    </xf>
    <xf numFmtId="0" fontId="8" fillId="0" borderId="2" xfId="0" applyNumberFormat="1" applyFont="1" applyFill="1" applyBorder="1" applyAlignment="1">
      <alignment wrapText="1"/>
    </xf>
    <xf numFmtId="0" fontId="9" fillId="0" borderId="2" xfId="0" applyFont="1" applyBorder="1" applyAlignment="1"/>
  </cellXfs>
  <cellStyles count="5">
    <cellStyle name="Excel Built-in Normal" xfId="2"/>
    <cellStyle name="Normal 2" xfId="3"/>
    <cellStyle name="Обычный" xfId="0" builtinId="0"/>
    <cellStyle name="Обычный 2" xfId="1"/>
    <cellStyle name="Обычный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tabSelected="1" topLeftCell="A2" zoomScale="110" zoomScaleNormal="110" workbookViewId="0">
      <selection activeCell="A8" sqref="A8"/>
    </sheetView>
  </sheetViews>
  <sheetFormatPr defaultColWidth="9.140625" defaultRowHeight="12.75" x14ac:dyDescent="0.2"/>
  <cols>
    <col min="1" max="1" width="5.7109375" style="4" customWidth="1"/>
    <col min="2" max="2" width="33.7109375" style="11" customWidth="1"/>
    <col min="3" max="3" width="48.7109375" style="11" customWidth="1"/>
    <col min="4" max="4" width="8.7109375" style="6" customWidth="1"/>
    <col min="5" max="5" width="6" style="6" customWidth="1"/>
    <col min="6" max="6" width="10.85546875" style="8" customWidth="1"/>
    <col min="7" max="7" width="14.28515625" style="8" customWidth="1"/>
    <col min="8" max="18" width="9.140625" style="2"/>
    <col min="19" max="16384" width="9.140625" style="1"/>
  </cols>
  <sheetData>
    <row r="1" spans="1:19" ht="4.5" hidden="1" customHeight="1" x14ac:dyDescent="0.2">
      <c r="B1" s="7"/>
      <c r="C1" s="7"/>
      <c r="D1" s="34"/>
      <c r="E1" s="34"/>
      <c r="F1" s="34"/>
    </row>
    <row r="2" spans="1:19" ht="29.25" customHeight="1" x14ac:dyDescent="0.25">
      <c r="A2" s="18"/>
      <c r="B2" s="35" t="s">
        <v>17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</row>
    <row r="3" spans="1:19" ht="13.5" hidden="1" customHeight="1" x14ac:dyDescent="0.25">
      <c r="B3" s="9"/>
      <c r="C3" s="9"/>
      <c r="D3" s="10"/>
      <c r="E3" s="10"/>
      <c r="F3" s="10"/>
      <c r="K3" s="24"/>
      <c r="M3" s="25"/>
    </row>
    <row r="4" spans="1:19" s="3" customFormat="1" ht="67.5" customHeight="1" x14ac:dyDescent="0.25">
      <c r="A4" s="19" t="s">
        <v>0</v>
      </c>
      <c r="B4" s="19" t="s">
        <v>1</v>
      </c>
      <c r="C4" s="19" t="s">
        <v>4</v>
      </c>
      <c r="D4" s="19" t="s">
        <v>2</v>
      </c>
      <c r="E4" s="19" t="s">
        <v>6</v>
      </c>
      <c r="F4" s="20" t="s">
        <v>3</v>
      </c>
      <c r="G4" s="20" t="s">
        <v>5</v>
      </c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</row>
    <row r="5" spans="1:19" ht="258" customHeight="1" x14ac:dyDescent="0.25">
      <c r="A5" s="22">
        <v>1</v>
      </c>
      <c r="B5" s="32" t="s">
        <v>10</v>
      </c>
      <c r="C5" s="21" t="s">
        <v>8</v>
      </c>
      <c r="D5" s="22" t="s">
        <v>7</v>
      </c>
      <c r="E5" s="22">
        <v>5</v>
      </c>
      <c r="F5" s="23">
        <v>550000</v>
      </c>
      <c r="G5" s="23">
        <f>E5*F5</f>
        <v>2750000</v>
      </c>
      <c r="R5" s="25"/>
    </row>
    <row r="6" spans="1:19" ht="201.75" customHeight="1" x14ac:dyDescent="0.2">
      <c r="A6" s="27">
        <v>2</v>
      </c>
      <c r="B6" s="33" t="s">
        <v>11</v>
      </c>
      <c r="C6" s="26" t="s">
        <v>9</v>
      </c>
      <c r="D6" s="27" t="s">
        <v>7</v>
      </c>
      <c r="E6" s="27">
        <v>5</v>
      </c>
      <c r="F6" s="28">
        <v>680000</v>
      </c>
      <c r="G6" s="28">
        <f>E6*F6</f>
        <v>3400000</v>
      </c>
    </row>
    <row r="7" spans="1:19" ht="308.25" customHeight="1" x14ac:dyDescent="0.2">
      <c r="A7" s="27">
        <v>3</v>
      </c>
      <c r="B7" s="33" t="s">
        <v>12</v>
      </c>
      <c r="C7" s="29" t="s">
        <v>13</v>
      </c>
      <c r="D7" s="30" t="s">
        <v>7</v>
      </c>
      <c r="E7" s="30">
        <v>10</v>
      </c>
      <c r="F7" s="31">
        <v>110000</v>
      </c>
      <c r="G7" s="30">
        <f>E7*F7</f>
        <v>1100000</v>
      </c>
      <c r="K7" s="1"/>
      <c r="L7" s="1"/>
      <c r="M7" s="1"/>
      <c r="N7" s="1"/>
      <c r="O7" s="1"/>
      <c r="P7" s="1"/>
      <c r="Q7" s="1"/>
      <c r="R7" s="1"/>
    </row>
    <row r="8" spans="1:19" s="17" customFormat="1" ht="108.75" customHeight="1" x14ac:dyDescent="0.2">
      <c r="A8" s="27">
        <v>4</v>
      </c>
      <c r="B8" s="33" t="s">
        <v>14</v>
      </c>
      <c r="C8" s="29" t="s">
        <v>15</v>
      </c>
      <c r="D8" s="30" t="s">
        <v>16</v>
      </c>
      <c r="E8" s="30">
        <v>6</v>
      </c>
      <c r="F8" s="30">
        <v>5000</v>
      </c>
      <c r="G8" s="30">
        <f>E8*F8</f>
        <v>30000</v>
      </c>
      <c r="H8" s="2"/>
      <c r="I8" s="2"/>
      <c r="J8" s="2"/>
    </row>
    <row r="9" spans="1:19" ht="409.6" customHeight="1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9" ht="16.5" customHeight="1" x14ac:dyDescent="0.2">
      <c r="A10" s="2"/>
      <c r="B10" s="2"/>
      <c r="C10" s="2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9" ht="15.75" customHeight="1" x14ac:dyDescent="0.2">
      <c r="A11" s="2"/>
      <c r="B11" s="2"/>
      <c r="C11" s="2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9" x14ac:dyDescent="0.2">
      <c r="A12" s="2"/>
      <c r="B12" s="2"/>
      <c r="C12" s="2"/>
      <c r="D12" s="2"/>
      <c r="E12" s="2"/>
      <c r="F12" s="2"/>
      <c r="G12" s="2"/>
      <c r="L12" s="1"/>
      <c r="M12" s="1"/>
      <c r="N12" s="1"/>
      <c r="O12" s="1"/>
      <c r="P12" s="1"/>
      <c r="Q12" s="1"/>
      <c r="R12" s="1"/>
    </row>
    <row r="13" spans="1:19" x14ac:dyDescent="0.2">
      <c r="A13" s="2"/>
      <c r="B13" s="2"/>
      <c r="C13" s="2"/>
      <c r="D13" s="2"/>
      <c r="E13" s="2"/>
      <c r="F13" s="2"/>
      <c r="G13" s="2"/>
      <c r="L13" s="1"/>
      <c r="M13" s="1"/>
      <c r="N13" s="1"/>
      <c r="O13" s="1"/>
      <c r="P13" s="1"/>
      <c r="Q13" s="1"/>
      <c r="R13" s="1"/>
    </row>
    <row r="55" spans="11:18" ht="15" customHeight="1" x14ac:dyDescent="0.2">
      <c r="K55" s="1"/>
      <c r="L55" s="1"/>
      <c r="M55" s="1"/>
      <c r="N55" s="1"/>
      <c r="O55" s="1"/>
      <c r="P55" s="1"/>
      <c r="Q55" s="1"/>
      <c r="R55" s="1"/>
    </row>
    <row r="56" spans="11:18" ht="15" customHeight="1" x14ac:dyDescent="0.2">
      <c r="K56" s="1"/>
      <c r="L56" s="1"/>
      <c r="M56" s="1"/>
      <c r="N56" s="1"/>
      <c r="O56" s="1"/>
      <c r="P56" s="1"/>
      <c r="Q56" s="1"/>
      <c r="R56" s="1"/>
    </row>
    <row r="57" spans="11:18" ht="15" customHeight="1" x14ac:dyDescent="0.2">
      <c r="K57" s="1"/>
      <c r="L57" s="1"/>
      <c r="M57" s="1"/>
      <c r="N57" s="1"/>
      <c r="O57" s="1"/>
      <c r="P57" s="1"/>
      <c r="Q57" s="1"/>
      <c r="R57" s="1"/>
    </row>
    <row r="58" spans="11:18" ht="15" customHeight="1" x14ac:dyDescent="0.2">
      <c r="K58" s="1"/>
      <c r="L58" s="1"/>
      <c r="M58" s="1"/>
      <c r="N58" s="1"/>
      <c r="O58" s="1"/>
      <c r="P58" s="1"/>
      <c r="Q58" s="1"/>
      <c r="R58" s="1"/>
    </row>
    <row r="59" spans="11:18" ht="15" customHeight="1" x14ac:dyDescent="0.2">
      <c r="K59" s="1"/>
      <c r="L59" s="1"/>
      <c r="M59" s="1"/>
      <c r="N59" s="1"/>
      <c r="O59" s="1"/>
      <c r="P59" s="1"/>
      <c r="Q59" s="1"/>
      <c r="R59" s="1"/>
    </row>
    <row r="60" spans="11:18" x14ac:dyDescent="0.2">
      <c r="K60" s="1"/>
      <c r="L60" s="1"/>
      <c r="M60" s="1"/>
      <c r="N60" s="1"/>
      <c r="O60" s="1"/>
      <c r="P60" s="1"/>
      <c r="Q60" s="1"/>
      <c r="R60" s="1"/>
    </row>
  </sheetData>
  <mergeCells count="2">
    <mergeCell ref="D1:F1"/>
    <mergeCell ref="B2:P2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L5"/>
  <sheetViews>
    <sheetView workbookViewId="0">
      <selection activeCell="L7" sqref="L7"/>
    </sheetView>
  </sheetViews>
  <sheetFormatPr defaultRowHeight="15" x14ac:dyDescent="0.25"/>
  <cols>
    <col min="6" max="6" width="10" bestFit="1" customWidth="1"/>
  </cols>
  <sheetData>
    <row r="1" spans="4:12" ht="15.75" thickBot="1" x14ac:dyDescent="0.3"/>
    <row r="2" spans="4:12" ht="15.75" thickBot="1" x14ac:dyDescent="0.3">
      <c r="D2" s="13">
        <v>300</v>
      </c>
      <c r="E2" s="14">
        <v>60</v>
      </c>
      <c r="F2" s="12">
        <f>D2*E2</f>
        <v>18000</v>
      </c>
    </row>
    <row r="3" spans="4:12" ht="15.75" thickBot="1" x14ac:dyDescent="0.3">
      <c r="D3" s="15">
        <v>50</v>
      </c>
      <c r="E3" s="16">
        <v>9450</v>
      </c>
      <c r="F3" s="12">
        <f t="shared" ref="F3:F4" si="0">D3*E3</f>
        <v>472500</v>
      </c>
      <c r="J3" s="13">
        <v>18500</v>
      </c>
      <c r="K3" s="14">
        <v>68.48</v>
      </c>
      <c r="L3">
        <f>J3*K3</f>
        <v>1266880</v>
      </c>
    </row>
    <row r="4" spans="4:12" ht="15.75" thickBot="1" x14ac:dyDescent="0.3">
      <c r="D4" s="15">
        <v>10</v>
      </c>
      <c r="E4" s="16">
        <v>6500</v>
      </c>
      <c r="F4" s="12">
        <f t="shared" si="0"/>
        <v>65000</v>
      </c>
      <c r="J4" s="15">
        <v>8000</v>
      </c>
      <c r="K4" s="16">
        <v>58.89</v>
      </c>
      <c r="L4">
        <f>J4*K4</f>
        <v>471120</v>
      </c>
    </row>
    <row r="5" spans="4:12" x14ac:dyDescent="0.25">
      <c r="F5" s="12">
        <f>SUM(F2:F4)</f>
        <v>555500</v>
      </c>
      <c r="L5">
        <f>SUM(L3:L4)</f>
        <v>1738000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ЛС</vt:lpstr>
      <vt:lpstr>Лист1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цркб</dc:creator>
  <cp:lastModifiedBy>User</cp:lastModifiedBy>
  <cp:lastPrinted>2024-08-06T05:10:04Z</cp:lastPrinted>
  <dcterms:created xsi:type="dcterms:W3CDTF">2018-12-24T09:10:49Z</dcterms:created>
  <dcterms:modified xsi:type="dcterms:W3CDTF">2024-08-20T05:51:18Z</dcterms:modified>
</cp:coreProperties>
</file>