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Лист1!$A$1:$P$75</definedName>
  </definedNames>
  <calcPr calcId="144525"/>
</workbook>
</file>

<file path=xl/calcChain.xml><?xml version="1.0" encoding="utf-8"?>
<calcChain xmlns="http://schemas.openxmlformats.org/spreadsheetml/2006/main">
  <c r="H7" i="1" l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8" i="1"/>
  <c r="G60" i="1" l="1"/>
  <c r="G59" i="1" l="1"/>
  <c r="G58" i="1"/>
  <c r="G57" i="1"/>
  <c r="G56" i="1" l="1"/>
  <c r="G55" i="1"/>
  <c r="G54" i="1"/>
  <c r="G53" i="1"/>
  <c r="G52" i="1"/>
  <c r="G51" i="1"/>
  <c r="G50" i="1"/>
  <c r="G49" i="1"/>
  <c r="G48" i="1"/>
  <c r="G47" i="1"/>
  <c r="G46" i="1"/>
  <c r="G41" i="1"/>
  <c r="G27" i="1" l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21" i="1"/>
  <c r="G22" i="1"/>
  <c r="G23" i="1"/>
  <c r="G24" i="1"/>
  <c r="G25" i="1"/>
  <c r="G26" i="1"/>
  <c r="G17" i="1"/>
  <c r="G18" i="1"/>
  <c r="G19" i="1"/>
  <c r="G20" i="1"/>
  <c r="G16" i="1"/>
  <c r="G10" i="1"/>
  <c r="G11" i="1"/>
  <c r="G12" i="1"/>
  <c r="G13" i="1"/>
  <c r="G14" i="1"/>
  <c r="G15" i="1"/>
  <c r="G9" i="1" l="1"/>
  <c r="G8" i="1"/>
  <c r="G61" i="1" s="1"/>
</calcChain>
</file>

<file path=xl/sharedStrings.xml><?xml version="1.0" encoding="utf-8"?>
<sst xmlns="http://schemas.openxmlformats.org/spreadsheetml/2006/main" count="351" uniqueCount="99">
  <si>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</si>
  <si>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</si>
  <si>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Единица измерения</t>
  </si>
  <si>
    <t>Кол-во (объем)</t>
  </si>
  <si>
    <t>Цена</t>
  </si>
  <si>
    <t>Сумма, выделенная для закупа</t>
  </si>
  <si>
    <t>Условие платежа</t>
  </si>
  <si>
    <t>Место поставки</t>
  </si>
  <si>
    <t>Условие поставки</t>
  </si>
  <si>
    <t>уп</t>
  </si>
  <si>
    <t>согласно заключенного договора по заявке заказчика в течение года</t>
  </si>
  <si>
    <t>Гликолизированный Nico Card HbALC</t>
  </si>
  <si>
    <t>Гликолизированный Nico Card HbALC в упаковке 24 шт</t>
  </si>
  <si>
    <t>Модульные биполярные инструменты, 5,5 мм, вращаемые. Состоят из: Рабочая Часть, Тубус, Рукоятка. Рабочая длина 330 мм. Щипцы захватные и препаровальные; из Набор инструментов для общехирургических лапароскопических операций.839300312Производитель:
Richard Wolf GmbH
(Германия)</t>
  </si>
  <si>
    <t>комп</t>
  </si>
  <si>
    <t>ВЧ биполярные соединительные кабели 3м из Набор инструментов для общехирургических лапароскопических операций8108.133</t>
  </si>
  <si>
    <t>ВЧ биполярные соединительные кабели 3м из Набор инструментов для общехирургических лапароскопических операций8108.133Производитель:
Richard Wolf GmbH
(Германия)</t>
  </si>
  <si>
    <t>STROMATOLYSER 4DL  2 л из комплекта автоматический гематологический анализатор XS-1000i  +2 +35 C (Sysmex Europe GMBH, ГЕРМАНИЯ )</t>
  </si>
  <si>
    <t>Лизирующий реагент для лизирования эритроцитов дифференцировки лейкоцитов на 5 субпопуляций, упаковка 2л. Содержит неионный сурфактант-0,18%, органические четвертичные соли аммония-0,08%</t>
  </si>
  <si>
    <t>STROMATOLYSER 4DS 42мл из комплекта автоматический гематологический анализатор XS-1000i    +2 +35 C (Sysmex Europe GMBH, ГЕРМАНИЯ )</t>
  </si>
  <si>
    <t>Реагент для окрашивания лейкоцитов в предварительно разведенных и лизированных образцах крови и окраски лейкоцитов, обеспечивающий возможность подсчета лейкоцитов по 5 субпопуляциям, в гематологических анализаторах крови, упаковка 42 мл</t>
  </si>
  <si>
    <t>SULFOLYSER (Реагент для определения концентрации гемоглобина в крови) 1x500мл +1 +30 С (Sysmex Corporation, ЯПОНИЯ )</t>
  </si>
  <si>
    <t>Реагент для определения количества гемоглобина в автоматических гематологических анализаторах, упаковка 500 мл, нетоксичный, цианид не содержащий реагент, на основе лаурил сульфата натрия, обеспечивающего лизирование клеточных мембран эритроцитов без повреждения гемоглобина. Концентрация лаурил сульфата натрия-1,7 г/л</t>
  </si>
  <si>
    <t>E-CHECK (XS) L3 (H) 1.5 мл из комплекта автоматический гематологический анализатор XS-1000i +2 +8 С (Sysmex Corporation, США )</t>
  </si>
  <si>
    <t>Контрольная кровь, высокий уровень, для проведения контроля качества работы гематологического анализатора по  20 диагностическим и 3 сервисным параметрам</t>
  </si>
  <si>
    <t>E-CHECK (XS) L1 (L) 1.5 мл из комплекта автоматический гематологический анализатор XS-1000i +2 +8 С (Sysmex Corporation, США )</t>
  </si>
  <si>
    <t>Контрольная кровь, низкий уровень, для проведения контроля качества работы гематологического анализатора по  20 диагностическим и 3 сервисным параметрам</t>
  </si>
  <si>
    <t>E-CHECK (XS) L2 (N) 1.5 мл из комплекта автоматический гематологический анализатор XS-1000i +2 +8 С (Sysmex Corporation, США )</t>
  </si>
  <si>
    <t>Контрольная кровь, нормальный уровень, для проведения контроля качества работы гематологического анализатора по  20 диагностическим и 3 сервисным параметрам</t>
  </si>
  <si>
    <t>упак</t>
  </si>
  <si>
    <t>флак</t>
  </si>
  <si>
    <t>Реагент для определения Thromborel S 10 x 10 мл (1000 тестов)OUHP495</t>
  </si>
  <si>
    <t>Реагент для определения Actin FS 10 x 10 мл (2000 тестов)B4218-100</t>
  </si>
  <si>
    <t>Хлорид кальция 0,025 моль/л 10 x 15 млORHO375 Х</t>
  </si>
  <si>
    <t>Multifibren U 10 x 5 ml (Реагент для определения Multifibren U 10 x 5 ml) 500 тестов OWZG235</t>
  </si>
  <si>
    <t>Coagulation Factor VIII - deficient plasma 8 x for 1 ml 160 (Плазма дефицитная по Фактору VII 8 x на 1 мл 160)OTXW175</t>
  </si>
  <si>
    <t>Coagulation Factor IX - deficient plasma 8 x for 1 ml 160 (Плазма дефицитная по Фактору IX 8 x на 1 мл 160)</t>
  </si>
  <si>
    <t>INNOVANCE D-DIMER Kit 1 Kit 150 (Medium) (Реагент для определения INNOVANCE DDIMER 1 набор 150 - средний)OPBP035</t>
  </si>
  <si>
    <t>INNOVANCE D-DIMER Control 2 x 5 x 1 ml (Level normal and pathologic) (Контроль INNOVANCE D-DIMER 2 x 5 x 1 мл. Норма и Патология)OPDY035</t>
  </si>
  <si>
    <t>Protein C reagent 1 Kit 60 (Реагент для определения Protein C коагулометрический 1 набор 60)OQYG115</t>
  </si>
  <si>
    <t xml:space="preserve">Protein S Ac 1 Kit 50 (Реагент для определения Protein S Ac 1 набор 50 OPAP035 </t>
  </si>
  <si>
    <t>vwF Ag 1 Kit 250 (Реагент для определения vwF Ag 1 набор 250) OPAB032</t>
  </si>
  <si>
    <t>INNOVANCE® VWF Ac  OPHL03</t>
  </si>
  <si>
    <t>Control Plasma N 10 x for 1 ml (Контрольная плазма Control Plasma N 10 x на 1 мл) ORKE415</t>
  </si>
  <si>
    <t>Standard human plasma 10 x for 1 ml (Стандартная плазма 10 x на 1 мл ORKL175</t>
  </si>
  <si>
    <t xml:space="preserve">Раствор чистящий CA Clean I 1 x 50мл 964-0631-
3
</t>
  </si>
  <si>
    <t xml:space="preserve">Раствор промывочный CA Clean II 1 x 500мл 964-0611-
9
</t>
  </si>
  <si>
    <t>Буфер Имидазоловый 6 x 15мл OQAA335</t>
  </si>
  <si>
    <t xml:space="preserve">Реакционные кюветы, уп(3 x 1000 шт) 904-0721-
9
</t>
  </si>
  <si>
    <t>Реагент для определения Thromborel S 10 x 10 мл (1000 тестов) OUHP495</t>
  </si>
  <si>
    <t>Реагент для определения Actin FS 10 x 10 мл (2000 тестов) B4218-100</t>
  </si>
  <si>
    <t>Хлорид кальция 0,025 моль/л 10 x 15 мл ORHO375</t>
  </si>
  <si>
    <t>INNOVANCE D-DIMER Control 2 x 5 x 1 ml (Level normal and pathologic) (Контроль INNOVANCE D-DIMER 2 x 5 x 1 мл. Норма и Патология) OPDY035</t>
  </si>
  <si>
    <t>Раствор чистящий CA Clean I 1 x 50мл 964-0631-
3</t>
  </si>
  <si>
    <t>Иммунологический тест на определение уровня Тропонина (Тн I) Alere 25 176 000 Triage®Troponin Test №25</t>
  </si>
  <si>
    <t>Иммунологический тест на определение уровня Тропонина (Тн I) Alere  Triage®Troponin Test №25</t>
  </si>
  <si>
    <t>Общий трийодтиронин Т3 реагент Access Total T3</t>
  </si>
  <si>
    <t>Общий трийодтиронин Т3 калибраторы Access Total T3 Calibrators</t>
  </si>
  <si>
    <t xml:space="preserve">Субстрат Access Substrate </t>
  </si>
  <si>
    <t>Антитела к тиреоидной пероксидазе, реагент Access TPO Antibody</t>
  </si>
  <si>
    <t>Чашечки для образцов 2мл Access Sample Cups 2 ml</t>
  </si>
  <si>
    <t>Свободный тироксин Т4 реагент Access Free T4</t>
  </si>
  <si>
    <t>Антиген СА 125 калибраторы Access OV Monitor Calibrators</t>
  </si>
  <si>
    <t>Раково-эмбриональный антиген реагент Access CEA</t>
  </si>
  <si>
    <t>бета-Хронический гонадотропин, калибраторы Access Total hCG Calibrators</t>
  </si>
  <si>
    <t>Интактный паратиреоидный гормон, реагент Access Intact PTH (iPTH)</t>
  </si>
  <si>
    <t>Интактный паратиреоидный гормон, калибраторы Access Intact PTH (iPTH) Calibrators</t>
  </si>
  <si>
    <t>Витамин В12, реагент Access Vitamin B12</t>
  </si>
  <si>
    <t>Альфа-Фетопротеин, реагент Access AFP</t>
  </si>
  <si>
    <t>Пролактин, реагент Access Prolactin</t>
  </si>
  <si>
    <t>Тестостерон, реагент  Access Testosterone</t>
  </si>
  <si>
    <t>Антиген СА 19-9, реагент  Access GL Monitor</t>
  </si>
  <si>
    <t>Устройство эндоскопическое ретракционное T’LIFT 2 «T-Lift» • 1 проводник • 2 запирательные клипсы</t>
  </si>
  <si>
    <t>Ножницы эндоскопические, диаметр 5 мм, длина 330 мм со стандартными лезвиями IС5 330</t>
  </si>
  <si>
    <t>Троакары эндоскопические, 12 мм, длина 100 мм 12100H</t>
  </si>
  <si>
    <t>Троакары эндоскопические, 12 мм, длина 100 мм 12100H №25</t>
  </si>
  <si>
    <t>Ножницы эндоскопические, диаметр 5 мм, длина 330 мм со стандартными лезвиями IС5 330 №25</t>
  </si>
  <si>
    <t>Эмпаглифлозин</t>
  </si>
  <si>
    <t>Джардинс таблетки, покрытые пленочной оболочкой 25 мг</t>
  </si>
  <si>
    <t>таб</t>
  </si>
  <si>
    <t>г.Шымкент, ул.Майлы Кожа №4</t>
  </si>
  <si>
    <t>без предоплаты</t>
  </si>
  <si>
    <t>Количество (объем) закупаемых лекарственных средств и изделий медицинского назначения, суммы, выделенные для закупа по каждому лоту, условия платежа, место поставки</t>
  </si>
  <si>
    <t>Цена, ТОО "ОрдаМед Шымкент"</t>
  </si>
  <si>
    <t>Цена, ТОО "IVD Holding"</t>
  </si>
  <si>
    <t>Цена, ТОО "НПФ" Медилэнд"</t>
  </si>
  <si>
    <t>Цена, ТОО "КазМедЭндоскоп"</t>
  </si>
  <si>
    <t>Цена, ТОО "Локал Фарм"</t>
  </si>
  <si>
    <t>Председатель комиссии</t>
  </si>
  <si>
    <t>Ахылбеков А.Т.</t>
  </si>
  <si>
    <t>Члены комиссии:</t>
  </si>
  <si>
    <t>Сафонова З.В.</t>
  </si>
  <si>
    <t>Тюльбашева К.Н.</t>
  </si>
  <si>
    <t>Секретарь комиссии:</t>
  </si>
  <si>
    <t>Аликулова Э.А.</t>
  </si>
  <si>
    <t>Об утверждении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</t>
  </si>
  <si>
    <t>Постановление Правительства Республики Казахстан от 30 октября 2009 года № 1729</t>
  </si>
  <si>
    <t>№ лот</t>
  </si>
  <si>
    <t>Приложение №1 к протоколу итогов №16 А от 10 мая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</si>
</sst>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rgb="FF66666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>
      <alignment horizontal="center"/>
    </xf>
    <xf numFmtId="0" fontId="7" fillId="0" borderId="0"/>
  </cellStyleXfs>
  <cellXfs count="44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/>
    </xf>
    <xf numFmtId="43" fontId="3" fillId="0" borderId="0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43" fontId="3" fillId="0" borderId="0" xfId="1" applyFont="1" applyFill="1" applyBorder="1" applyAlignment="1" applyProtection="1">
      <alignment horizontal="right" wrapText="1"/>
    </xf>
    <xf numFmtId="43" fontId="4" fillId="0" borderId="0" xfId="1" applyFont="1" applyFill="1" applyBorder="1" applyAlignment="1" applyProtection="1">
      <alignment horizontal="center" vertical="center"/>
    </xf>
    <xf numFmtId="0" fontId="0" fillId="2" borderId="0" xfId="0" applyFill="1"/>
    <xf numFmtId="0" fontId="11" fillId="0" borderId="0" xfId="0" applyFont="1"/>
    <xf numFmtId="0" fontId="5" fillId="0" borderId="0" xfId="0" applyFont="1" applyFill="1" applyAlignment="1">
      <alignment vertical="center" wrapText="1"/>
    </xf>
    <xf numFmtId="43" fontId="3" fillId="0" borderId="0" xfId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4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/>
    <xf numFmtId="0" fontId="0" fillId="0" borderId="0" xfId="0" applyFill="1"/>
    <xf numFmtId="0" fontId="11" fillId="0" borderId="0" xfId="0" applyFont="1" applyFill="1"/>
    <xf numFmtId="0" fontId="10" fillId="0" borderId="2" xfId="2" applyFon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 applyProtection="1">
      <alignment horizontal="center" vertical="center" wrapText="1"/>
    </xf>
    <xf numFmtId="164" fontId="10" fillId="0" borderId="2" xfId="2" applyNumberFormat="1" applyFont="1" applyFill="1" applyBorder="1" applyAlignment="1" applyProtection="1">
      <alignment horizontal="center" vertical="center" wrapText="1"/>
    </xf>
    <xf numFmtId="164" fontId="10" fillId="0" borderId="3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3" applyFont="1" applyFill="1" applyBorder="1" applyAlignment="1" applyProtection="1">
      <alignment horizontal="center" vertical="center" wrapText="1" shrinkToFit="1"/>
      <protection locked="0"/>
    </xf>
    <xf numFmtId="0" fontId="10" fillId="0" borderId="3" xfId="3" applyFont="1" applyFill="1" applyBorder="1" applyAlignment="1" applyProtection="1">
      <alignment horizontal="center" vertical="center" wrapText="1" shrinkToFit="1"/>
      <protection locked="0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view="pageBreakPreview" topLeftCell="C1" zoomScale="70" zoomScaleNormal="100" zoomScaleSheetLayoutView="70" workbookViewId="0">
      <selection activeCell="G2" sqref="G2"/>
    </sheetView>
  </sheetViews>
  <sheetFormatPr defaultRowHeight="15" x14ac:dyDescent="0.25"/>
  <cols>
    <col min="1" max="1" width="7.28515625" style="1" customWidth="1"/>
    <col min="2" max="2" width="45.42578125" customWidth="1"/>
    <col min="3" max="3" width="55" customWidth="1"/>
    <col min="4" max="4" width="10.140625" customWidth="1"/>
    <col min="5" max="5" width="9.7109375" customWidth="1"/>
    <col min="6" max="6" width="10.42578125" customWidth="1"/>
    <col min="7" max="7" width="16.28515625" customWidth="1"/>
    <col min="8" max="8" width="7.28515625" style="1" customWidth="1"/>
    <col min="9" max="9" width="18.5703125" style="1" customWidth="1"/>
    <col min="10" max="10" width="15" style="1" customWidth="1"/>
    <col min="11" max="11" width="16.28515625" style="1" customWidth="1"/>
    <col min="12" max="12" width="17.85546875" style="1" customWidth="1"/>
    <col min="13" max="13" width="15.5703125" style="1" customWidth="1"/>
    <col min="14" max="14" width="14" customWidth="1"/>
    <col min="15" max="15" width="12.5703125" customWidth="1"/>
    <col min="16" max="16" width="16.28515625" customWidth="1"/>
    <col min="17" max="18" width="9.140625" style="30"/>
  </cols>
  <sheetData>
    <row r="1" spans="1:18" x14ac:dyDescent="0.25"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5"/>
      <c r="O1" s="5"/>
      <c r="P1" s="5"/>
    </row>
    <row r="2" spans="1:18" x14ac:dyDescent="0.25">
      <c r="B2" s="2"/>
      <c r="C2" s="2"/>
      <c r="D2" s="2"/>
      <c r="E2" s="2"/>
      <c r="F2" s="3"/>
      <c r="G2" s="15" t="s">
        <v>98</v>
      </c>
      <c r="H2" s="15"/>
      <c r="I2" s="15"/>
      <c r="J2" s="6"/>
      <c r="K2" s="6"/>
      <c r="L2" s="6"/>
      <c r="M2" s="6"/>
      <c r="N2" s="5"/>
      <c r="O2" s="5"/>
      <c r="P2" s="5"/>
    </row>
    <row r="3" spans="1:18" ht="15.75" x14ac:dyDescent="0.25">
      <c r="B3" s="37" t="s">
        <v>82</v>
      </c>
      <c r="C3" s="37"/>
      <c r="D3" s="37"/>
      <c r="E3" s="37"/>
      <c r="F3" s="37"/>
      <c r="G3" s="37"/>
      <c r="H3" s="28"/>
      <c r="I3" s="14"/>
      <c r="J3" s="14"/>
      <c r="K3" s="14"/>
      <c r="L3" s="14"/>
      <c r="M3" s="14"/>
      <c r="N3" s="14"/>
      <c r="O3" s="14"/>
      <c r="P3" s="14"/>
    </row>
    <row r="4" spans="1:18" x14ac:dyDescent="0.25">
      <c r="B4" s="7"/>
      <c r="C4" s="8"/>
      <c r="D4" s="7"/>
      <c r="E4" s="9"/>
      <c r="F4" s="10"/>
      <c r="G4" s="11"/>
      <c r="H4" s="11"/>
      <c r="I4" s="11"/>
      <c r="J4" s="11"/>
      <c r="K4" s="11"/>
      <c r="L4" s="11"/>
      <c r="M4" s="11"/>
      <c r="N4" s="5"/>
      <c r="O4" s="5"/>
      <c r="P4" s="5"/>
    </row>
    <row r="5" spans="1:18" s="13" customFormat="1" ht="12.75" x14ac:dyDescent="0.2">
      <c r="A5" s="38" t="s">
        <v>97</v>
      </c>
      <c r="B5" s="32" t="s">
        <v>0</v>
      </c>
      <c r="C5" s="32" t="s">
        <v>1</v>
      </c>
      <c r="D5" s="32" t="s">
        <v>2</v>
      </c>
      <c r="E5" s="34" t="s">
        <v>3</v>
      </c>
      <c r="F5" s="32" t="s">
        <v>4</v>
      </c>
      <c r="G5" s="32" t="s">
        <v>5</v>
      </c>
      <c r="H5" s="38" t="s">
        <v>97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87</v>
      </c>
      <c r="N5" s="40" t="s">
        <v>6</v>
      </c>
      <c r="O5" s="40" t="s">
        <v>7</v>
      </c>
      <c r="P5" s="42" t="s">
        <v>8</v>
      </c>
      <c r="Q5" s="31"/>
      <c r="R5" s="31"/>
    </row>
    <row r="6" spans="1:18" s="13" customFormat="1" ht="12.75" x14ac:dyDescent="0.2">
      <c r="A6" s="39"/>
      <c r="B6" s="33"/>
      <c r="C6" s="33"/>
      <c r="D6" s="33"/>
      <c r="E6" s="35"/>
      <c r="F6" s="33"/>
      <c r="G6" s="33"/>
      <c r="H6" s="39"/>
      <c r="I6" s="33"/>
      <c r="J6" s="33"/>
      <c r="K6" s="33"/>
      <c r="L6" s="33"/>
      <c r="M6" s="33"/>
      <c r="N6" s="41"/>
      <c r="O6" s="41"/>
      <c r="P6" s="43"/>
      <c r="Q6" s="31"/>
      <c r="R6" s="31"/>
    </row>
    <row r="7" spans="1:18" ht="56.25" x14ac:dyDescent="0.25">
      <c r="A7" s="16">
        <v>1</v>
      </c>
      <c r="B7" s="17" t="s">
        <v>11</v>
      </c>
      <c r="C7" s="17" t="s">
        <v>12</v>
      </c>
      <c r="D7" s="16" t="s">
        <v>9</v>
      </c>
      <c r="E7" s="16">
        <v>1</v>
      </c>
      <c r="F7" s="18">
        <v>53000</v>
      </c>
      <c r="G7" s="19">
        <v>53000</v>
      </c>
      <c r="H7" s="16">
        <f>H6+1</f>
        <v>1</v>
      </c>
      <c r="I7" s="19"/>
      <c r="J7" s="19"/>
      <c r="K7" s="19"/>
      <c r="L7" s="19"/>
      <c r="M7" s="19">
        <v>53000</v>
      </c>
      <c r="N7" s="17" t="s">
        <v>81</v>
      </c>
      <c r="O7" s="17" t="s">
        <v>80</v>
      </c>
      <c r="P7" s="17" t="s">
        <v>10</v>
      </c>
    </row>
    <row r="8" spans="1:18" ht="78.75" x14ac:dyDescent="0.25">
      <c r="A8" s="16">
        <f>A7+1</f>
        <v>2</v>
      </c>
      <c r="B8" s="17" t="s">
        <v>13</v>
      </c>
      <c r="C8" s="17" t="s">
        <v>13</v>
      </c>
      <c r="D8" s="16" t="s">
        <v>14</v>
      </c>
      <c r="E8" s="16">
        <v>6</v>
      </c>
      <c r="F8" s="19">
        <v>873707</v>
      </c>
      <c r="G8" s="16">
        <f>F8*E8</f>
        <v>5242242</v>
      </c>
      <c r="H8" s="16">
        <f t="shared" ref="H8:H59" si="0">H7+1</f>
        <v>2</v>
      </c>
      <c r="I8" s="16"/>
      <c r="J8" s="16"/>
      <c r="K8" s="16"/>
      <c r="L8" s="16">
        <v>5236998</v>
      </c>
      <c r="M8" s="16"/>
      <c r="N8" s="17" t="s">
        <v>81</v>
      </c>
      <c r="O8" s="17" t="s">
        <v>80</v>
      </c>
      <c r="P8" s="17" t="s">
        <v>10</v>
      </c>
    </row>
    <row r="9" spans="1:18" ht="56.25" x14ac:dyDescent="0.25">
      <c r="A9" s="16">
        <f t="shared" ref="A9:A60" si="1">A8+1</f>
        <v>3</v>
      </c>
      <c r="B9" s="17" t="s">
        <v>15</v>
      </c>
      <c r="C9" s="17" t="s">
        <v>16</v>
      </c>
      <c r="D9" s="16" t="s">
        <v>14</v>
      </c>
      <c r="E9" s="16">
        <v>3</v>
      </c>
      <c r="F9" s="19">
        <v>107406</v>
      </c>
      <c r="G9" s="16">
        <f>F9*E9</f>
        <v>322218</v>
      </c>
      <c r="H9" s="16">
        <f t="shared" si="0"/>
        <v>3</v>
      </c>
      <c r="I9" s="16"/>
      <c r="J9" s="16"/>
      <c r="K9" s="16"/>
      <c r="L9" s="16">
        <v>321894</v>
      </c>
      <c r="M9" s="16"/>
      <c r="N9" s="17" t="s">
        <v>81</v>
      </c>
      <c r="O9" s="17" t="s">
        <v>80</v>
      </c>
      <c r="P9" s="17" t="s">
        <v>10</v>
      </c>
    </row>
    <row r="10" spans="1:18" ht="56.25" x14ac:dyDescent="0.25">
      <c r="A10" s="16">
        <f t="shared" si="1"/>
        <v>4</v>
      </c>
      <c r="B10" s="17" t="s">
        <v>17</v>
      </c>
      <c r="C10" s="17" t="s">
        <v>18</v>
      </c>
      <c r="D10" s="17" t="s">
        <v>29</v>
      </c>
      <c r="E10" s="20">
        <v>12</v>
      </c>
      <c r="F10" s="18">
        <v>21932</v>
      </c>
      <c r="G10" s="16">
        <f t="shared" ref="G10:G48" si="2">F10*E10</f>
        <v>263184</v>
      </c>
      <c r="H10" s="16">
        <f t="shared" si="0"/>
        <v>4</v>
      </c>
      <c r="I10" s="16"/>
      <c r="J10" s="16"/>
      <c r="K10" s="16">
        <v>263184</v>
      </c>
      <c r="L10" s="16"/>
      <c r="M10" s="16"/>
      <c r="N10" s="17" t="s">
        <v>81</v>
      </c>
      <c r="O10" s="17" t="s">
        <v>80</v>
      </c>
      <c r="P10" s="17" t="s">
        <v>10</v>
      </c>
    </row>
    <row r="11" spans="1:18" s="12" customFormat="1" ht="56.25" x14ac:dyDescent="0.25">
      <c r="A11" s="16">
        <f t="shared" si="1"/>
        <v>5</v>
      </c>
      <c r="B11" s="17" t="s">
        <v>19</v>
      </c>
      <c r="C11" s="17" t="s">
        <v>20</v>
      </c>
      <c r="D11" s="17" t="s">
        <v>29</v>
      </c>
      <c r="E11" s="20">
        <v>8</v>
      </c>
      <c r="F11" s="18">
        <v>44625</v>
      </c>
      <c r="G11" s="16">
        <f t="shared" si="2"/>
        <v>357000</v>
      </c>
      <c r="H11" s="16">
        <f t="shared" si="0"/>
        <v>5</v>
      </c>
      <c r="I11" s="16"/>
      <c r="J11" s="16"/>
      <c r="K11" s="16"/>
      <c r="L11" s="16"/>
      <c r="M11" s="16"/>
      <c r="N11" s="17" t="s">
        <v>81</v>
      </c>
      <c r="O11" s="17" t="s">
        <v>80</v>
      </c>
      <c r="P11" s="17" t="s">
        <v>10</v>
      </c>
      <c r="Q11" s="30"/>
      <c r="R11" s="30"/>
    </row>
    <row r="12" spans="1:18" ht="56.25" x14ac:dyDescent="0.25">
      <c r="A12" s="16">
        <f t="shared" si="1"/>
        <v>6</v>
      </c>
      <c r="B12" s="17" t="s">
        <v>21</v>
      </c>
      <c r="C12" s="17" t="s">
        <v>22</v>
      </c>
      <c r="D12" s="17" t="s">
        <v>29</v>
      </c>
      <c r="E12" s="20">
        <v>12</v>
      </c>
      <c r="F12" s="18">
        <v>13804</v>
      </c>
      <c r="G12" s="16">
        <f t="shared" si="2"/>
        <v>165648</v>
      </c>
      <c r="H12" s="16">
        <f t="shared" si="0"/>
        <v>6</v>
      </c>
      <c r="I12" s="16"/>
      <c r="J12" s="16"/>
      <c r="K12" s="16">
        <v>165648</v>
      </c>
      <c r="L12" s="16"/>
      <c r="M12" s="16"/>
      <c r="N12" s="17" t="s">
        <v>81</v>
      </c>
      <c r="O12" s="17" t="s">
        <v>80</v>
      </c>
      <c r="P12" s="17" t="s">
        <v>10</v>
      </c>
    </row>
    <row r="13" spans="1:18" ht="56.25" x14ac:dyDescent="0.25">
      <c r="A13" s="16">
        <f t="shared" si="1"/>
        <v>7</v>
      </c>
      <c r="B13" s="17" t="s">
        <v>23</v>
      </c>
      <c r="C13" s="17" t="s">
        <v>24</v>
      </c>
      <c r="D13" s="17" t="s">
        <v>30</v>
      </c>
      <c r="E13" s="20">
        <v>2</v>
      </c>
      <c r="F13" s="18">
        <v>24440</v>
      </c>
      <c r="G13" s="16">
        <f t="shared" si="2"/>
        <v>48880</v>
      </c>
      <c r="H13" s="16">
        <f t="shared" si="0"/>
        <v>7</v>
      </c>
      <c r="I13" s="16"/>
      <c r="J13" s="16"/>
      <c r="K13" s="16">
        <v>48880</v>
      </c>
      <c r="L13" s="16"/>
      <c r="M13" s="16"/>
      <c r="N13" s="17" t="s">
        <v>81</v>
      </c>
      <c r="O13" s="17" t="s">
        <v>80</v>
      </c>
      <c r="P13" s="17" t="s">
        <v>10</v>
      </c>
    </row>
    <row r="14" spans="1:18" ht="56.25" x14ac:dyDescent="0.25">
      <c r="A14" s="16">
        <f t="shared" si="1"/>
        <v>8</v>
      </c>
      <c r="B14" s="17" t="s">
        <v>25</v>
      </c>
      <c r="C14" s="17" t="s">
        <v>26</v>
      </c>
      <c r="D14" s="17" t="s">
        <v>30</v>
      </c>
      <c r="E14" s="20">
        <v>2</v>
      </c>
      <c r="F14" s="18">
        <v>24440</v>
      </c>
      <c r="G14" s="16">
        <f t="shared" si="2"/>
        <v>48880</v>
      </c>
      <c r="H14" s="16">
        <f t="shared" si="0"/>
        <v>8</v>
      </c>
      <c r="I14" s="16"/>
      <c r="J14" s="16"/>
      <c r="K14" s="16">
        <v>48880</v>
      </c>
      <c r="L14" s="16"/>
      <c r="M14" s="16"/>
      <c r="N14" s="17" t="s">
        <v>81</v>
      </c>
      <c r="O14" s="17" t="s">
        <v>80</v>
      </c>
      <c r="P14" s="17" t="s">
        <v>10</v>
      </c>
    </row>
    <row r="15" spans="1:18" ht="56.25" x14ac:dyDescent="0.25">
      <c r="A15" s="16">
        <f t="shared" si="1"/>
        <v>9</v>
      </c>
      <c r="B15" s="17" t="s">
        <v>27</v>
      </c>
      <c r="C15" s="17" t="s">
        <v>28</v>
      </c>
      <c r="D15" s="17" t="s">
        <v>30</v>
      </c>
      <c r="E15" s="20">
        <v>2</v>
      </c>
      <c r="F15" s="18">
        <v>24440</v>
      </c>
      <c r="G15" s="16">
        <f t="shared" si="2"/>
        <v>48880</v>
      </c>
      <c r="H15" s="16">
        <f t="shared" si="0"/>
        <v>9</v>
      </c>
      <c r="I15" s="16"/>
      <c r="J15" s="16"/>
      <c r="K15" s="16">
        <v>48880</v>
      </c>
      <c r="L15" s="16"/>
      <c r="M15" s="16"/>
      <c r="N15" s="17" t="s">
        <v>81</v>
      </c>
      <c r="O15" s="17" t="s">
        <v>80</v>
      </c>
      <c r="P15" s="17" t="s">
        <v>10</v>
      </c>
    </row>
    <row r="16" spans="1:18" ht="56.25" x14ac:dyDescent="0.25">
      <c r="A16" s="16">
        <f t="shared" si="1"/>
        <v>10</v>
      </c>
      <c r="B16" s="17" t="s">
        <v>31</v>
      </c>
      <c r="C16" s="17" t="s">
        <v>31</v>
      </c>
      <c r="D16" s="16" t="s">
        <v>9</v>
      </c>
      <c r="E16" s="16">
        <v>10</v>
      </c>
      <c r="F16" s="21">
        <v>43431</v>
      </c>
      <c r="G16" s="16">
        <f t="shared" si="2"/>
        <v>434310</v>
      </c>
      <c r="H16" s="16">
        <f t="shared" si="0"/>
        <v>10</v>
      </c>
      <c r="I16" s="16"/>
      <c r="J16" s="16">
        <v>434310</v>
      </c>
      <c r="K16" s="16"/>
      <c r="L16" s="16"/>
      <c r="M16" s="16"/>
      <c r="N16" s="17" t="s">
        <v>81</v>
      </c>
      <c r="O16" s="17" t="s">
        <v>80</v>
      </c>
      <c r="P16" s="17" t="s">
        <v>10</v>
      </c>
    </row>
    <row r="17" spans="1:16" ht="56.25" x14ac:dyDescent="0.25">
      <c r="A17" s="16">
        <f t="shared" si="1"/>
        <v>11</v>
      </c>
      <c r="B17" s="17" t="s">
        <v>32</v>
      </c>
      <c r="C17" s="17" t="s">
        <v>32</v>
      </c>
      <c r="D17" s="16" t="s">
        <v>9</v>
      </c>
      <c r="E17" s="16">
        <v>4</v>
      </c>
      <c r="F17" s="21">
        <v>46609</v>
      </c>
      <c r="G17" s="16">
        <f t="shared" si="2"/>
        <v>186436</v>
      </c>
      <c r="H17" s="16">
        <f t="shared" si="0"/>
        <v>11</v>
      </c>
      <c r="I17" s="16"/>
      <c r="J17" s="16">
        <v>186436</v>
      </c>
      <c r="K17" s="16"/>
      <c r="L17" s="16"/>
      <c r="M17" s="16"/>
      <c r="N17" s="17" t="s">
        <v>81</v>
      </c>
      <c r="O17" s="17" t="s">
        <v>80</v>
      </c>
      <c r="P17" s="17" t="s">
        <v>10</v>
      </c>
    </row>
    <row r="18" spans="1:16" ht="56.25" x14ac:dyDescent="0.25">
      <c r="A18" s="16">
        <f t="shared" si="1"/>
        <v>12</v>
      </c>
      <c r="B18" s="17" t="s">
        <v>33</v>
      </c>
      <c r="C18" s="17" t="s">
        <v>33</v>
      </c>
      <c r="D18" s="16" t="s">
        <v>9</v>
      </c>
      <c r="E18" s="16">
        <v>2</v>
      </c>
      <c r="F18" s="21">
        <v>15890</v>
      </c>
      <c r="G18" s="16">
        <f t="shared" si="2"/>
        <v>31780</v>
      </c>
      <c r="H18" s="16">
        <f t="shared" si="0"/>
        <v>12</v>
      </c>
      <c r="I18" s="16"/>
      <c r="J18" s="16">
        <v>31780</v>
      </c>
      <c r="K18" s="16"/>
      <c r="L18" s="16"/>
      <c r="M18" s="16"/>
      <c r="N18" s="17" t="s">
        <v>81</v>
      </c>
      <c r="O18" s="17" t="s">
        <v>80</v>
      </c>
      <c r="P18" s="17" t="s">
        <v>10</v>
      </c>
    </row>
    <row r="19" spans="1:16" ht="56.25" x14ac:dyDescent="0.25">
      <c r="A19" s="16">
        <f t="shared" si="1"/>
        <v>13</v>
      </c>
      <c r="B19" s="17" t="s">
        <v>34</v>
      </c>
      <c r="C19" s="17" t="s">
        <v>34</v>
      </c>
      <c r="D19" s="16" t="s">
        <v>9</v>
      </c>
      <c r="E19" s="16">
        <v>40</v>
      </c>
      <c r="F19" s="21">
        <v>37076</v>
      </c>
      <c r="G19" s="16">
        <f t="shared" si="2"/>
        <v>1483040</v>
      </c>
      <c r="H19" s="16">
        <f t="shared" si="0"/>
        <v>13</v>
      </c>
      <c r="I19" s="16"/>
      <c r="J19" s="16">
        <v>1483040</v>
      </c>
      <c r="K19" s="16"/>
      <c r="L19" s="16"/>
      <c r="M19" s="16"/>
      <c r="N19" s="17" t="s">
        <v>81</v>
      </c>
      <c r="O19" s="17" t="s">
        <v>80</v>
      </c>
      <c r="P19" s="17" t="s">
        <v>10</v>
      </c>
    </row>
    <row r="20" spans="1:16" ht="56.25" x14ac:dyDescent="0.25">
      <c r="A20" s="16">
        <f t="shared" si="1"/>
        <v>14</v>
      </c>
      <c r="B20" s="17" t="s">
        <v>35</v>
      </c>
      <c r="C20" s="17" t="s">
        <v>35</v>
      </c>
      <c r="D20" s="16" t="s">
        <v>9</v>
      </c>
      <c r="E20" s="16">
        <v>1</v>
      </c>
      <c r="F20" s="21">
        <v>58262</v>
      </c>
      <c r="G20" s="16">
        <f t="shared" si="2"/>
        <v>58262</v>
      </c>
      <c r="H20" s="16">
        <f t="shared" si="0"/>
        <v>14</v>
      </c>
      <c r="I20" s="16"/>
      <c r="J20" s="16">
        <v>58262</v>
      </c>
      <c r="K20" s="16"/>
      <c r="L20" s="16"/>
      <c r="M20" s="16"/>
      <c r="N20" s="17" t="s">
        <v>81</v>
      </c>
      <c r="O20" s="17" t="s">
        <v>80</v>
      </c>
      <c r="P20" s="17" t="s">
        <v>10</v>
      </c>
    </row>
    <row r="21" spans="1:16" ht="56.25" x14ac:dyDescent="0.25">
      <c r="A21" s="16">
        <f t="shared" si="1"/>
        <v>15</v>
      </c>
      <c r="B21" s="17" t="s">
        <v>36</v>
      </c>
      <c r="C21" s="17" t="s">
        <v>36</v>
      </c>
      <c r="D21" s="16" t="s">
        <v>9</v>
      </c>
      <c r="E21" s="16">
        <v>4</v>
      </c>
      <c r="F21" s="21">
        <v>72032</v>
      </c>
      <c r="G21" s="16">
        <f t="shared" si="2"/>
        <v>288128</v>
      </c>
      <c r="H21" s="16">
        <f t="shared" si="0"/>
        <v>15</v>
      </c>
      <c r="I21" s="16"/>
      <c r="J21" s="16">
        <v>288128</v>
      </c>
      <c r="K21" s="16"/>
      <c r="L21" s="16"/>
      <c r="M21" s="16"/>
      <c r="N21" s="17" t="s">
        <v>81</v>
      </c>
      <c r="O21" s="17" t="s">
        <v>80</v>
      </c>
      <c r="P21" s="17" t="s">
        <v>10</v>
      </c>
    </row>
    <row r="22" spans="1:16" ht="56.25" x14ac:dyDescent="0.25">
      <c r="A22" s="16">
        <f t="shared" si="1"/>
        <v>16</v>
      </c>
      <c r="B22" s="17" t="s">
        <v>37</v>
      </c>
      <c r="C22" s="17" t="s">
        <v>37</v>
      </c>
      <c r="D22" s="16" t="s">
        <v>9</v>
      </c>
      <c r="E22" s="16">
        <v>1</v>
      </c>
      <c r="F22" s="21">
        <v>124997</v>
      </c>
      <c r="G22" s="16">
        <f t="shared" si="2"/>
        <v>124997</v>
      </c>
      <c r="H22" s="16">
        <f t="shared" si="0"/>
        <v>16</v>
      </c>
      <c r="I22" s="16"/>
      <c r="J22" s="16">
        <v>124997</v>
      </c>
      <c r="K22" s="16"/>
      <c r="L22" s="16"/>
      <c r="M22" s="16"/>
      <c r="N22" s="17" t="s">
        <v>81</v>
      </c>
      <c r="O22" s="17" t="s">
        <v>80</v>
      </c>
      <c r="P22" s="17" t="s">
        <v>10</v>
      </c>
    </row>
    <row r="23" spans="1:16" ht="56.25" x14ac:dyDescent="0.25">
      <c r="A23" s="16">
        <f t="shared" si="1"/>
        <v>17</v>
      </c>
      <c r="B23" s="17" t="s">
        <v>38</v>
      </c>
      <c r="C23" s="17" t="s">
        <v>38</v>
      </c>
      <c r="D23" s="16" t="s">
        <v>9</v>
      </c>
      <c r="E23" s="16">
        <v>2</v>
      </c>
      <c r="F23" s="21">
        <v>55084</v>
      </c>
      <c r="G23" s="16">
        <f t="shared" si="2"/>
        <v>110168</v>
      </c>
      <c r="H23" s="16">
        <f t="shared" si="0"/>
        <v>17</v>
      </c>
      <c r="I23" s="16"/>
      <c r="J23" s="16">
        <v>110168</v>
      </c>
      <c r="K23" s="16"/>
      <c r="L23" s="16"/>
      <c r="M23" s="16"/>
      <c r="N23" s="17" t="s">
        <v>81</v>
      </c>
      <c r="O23" s="17" t="s">
        <v>80</v>
      </c>
      <c r="P23" s="17" t="s">
        <v>10</v>
      </c>
    </row>
    <row r="24" spans="1:16" ht="56.25" x14ac:dyDescent="0.25">
      <c r="A24" s="16">
        <f t="shared" si="1"/>
        <v>18</v>
      </c>
      <c r="B24" s="17" t="s">
        <v>39</v>
      </c>
      <c r="C24" s="17" t="s">
        <v>39</v>
      </c>
      <c r="D24" s="16" t="s">
        <v>9</v>
      </c>
      <c r="E24" s="16">
        <v>1</v>
      </c>
      <c r="F24" s="21">
        <v>118642</v>
      </c>
      <c r="G24" s="16">
        <f t="shared" si="2"/>
        <v>118642</v>
      </c>
      <c r="H24" s="16">
        <f t="shared" si="0"/>
        <v>18</v>
      </c>
      <c r="I24" s="16"/>
      <c r="J24" s="16">
        <v>118642</v>
      </c>
      <c r="K24" s="16"/>
      <c r="L24" s="16"/>
      <c r="M24" s="16"/>
      <c r="N24" s="17" t="s">
        <v>81</v>
      </c>
      <c r="O24" s="17" t="s">
        <v>80</v>
      </c>
      <c r="P24" s="17" t="s">
        <v>10</v>
      </c>
    </row>
    <row r="25" spans="1:16" ht="56.25" x14ac:dyDescent="0.25">
      <c r="A25" s="16">
        <f t="shared" si="1"/>
        <v>19</v>
      </c>
      <c r="B25" s="17" t="s">
        <v>40</v>
      </c>
      <c r="C25" s="17" t="s">
        <v>40</v>
      </c>
      <c r="D25" s="16" t="s">
        <v>9</v>
      </c>
      <c r="E25" s="16">
        <v>1</v>
      </c>
      <c r="F25" s="21">
        <v>102752</v>
      </c>
      <c r="G25" s="16">
        <f t="shared" si="2"/>
        <v>102752</v>
      </c>
      <c r="H25" s="16">
        <f t="shared" si="0"/>
        <v>19</v>
      </c>
      <c r="I25" s="16"/>
      <c r="J25" s="16">
        <v>102752</v>
      </c>
      <c r="K25" s="16"/>
      <c r="L25" s="16"/>
      <c r="M25" s="16"/>
      <c r="N25" s="17" t="s">
        <v>81</v>
      </c>
      <c r="O25" s="17" t="s">
        <v>80</v>
      </c>
      <c r="P25" s="17" t="s">
        <v>10</v>
      </c>
    </row>
    <row r="26" spans="1:16" ht="56.25" x14ac:dyDescent="0.25">
      <c r="A26" s="16">
        <f t="shared" si="1"/>
        <v>20</v>
      </c>
      <c r="B26" s="17" t="s">
        <v>41</v>
      </c>
      <c r="C26" s="17" t="s">
        <v>41</v>
      </c>
      <c r="D26" s="16" t="s">
        <v>9</v>
      </c>
      <c r="E26" s="16">
        <v>1</v>
      </c>
      <c r="F26" s="21">
        <v>618631</v>
      </c>
      <c r="G26" s="16">
        <f t="shared" si="2"/>
        <v>618631</v>
      </c>
      <c r="H26" s="16">
        <f t="shared" si="0"/>
        <v>20</v>
      </c>
      <c r="I26" s="16"/>
      <c r="J26" s="16">
        <v>618631</v>
      </c>
      <c r="K26" s="16"/>
      <c r="L26" s="16"/>
      <c r="M26" s="16"/>
      <c r="N26" s="17" t="s">
        <v>81</v>
      </c>
      <c r="O26" s="17" t="s">
        <v>80</v>
      </c>
      <c r="P26" s="17" t="s">
        <v>10</v>
      </c>
    </row>
    <row r="27" spans="1:16" ht="56.25" x14ac:dyDescent="0.25">
      <c r="A27" s="16">
        <f t="shared" si="1"/>
        <v>21</v>
      </c>
      <c r="B27" s="16" t="s">
        <v>42</v>
      </c>
      <c r="C27" s="16" t="s">
        <v>42</v>
      </c>
      <c r="D27" s="16" t="s">
        <v>9</v>
      </c>
      <c r="E27" s="16">
        <v>1</v>
      </c>
      <c r="F27" s="21">
        <v>207623</v>
      </c>
      <c r="G27" s="16">
        <f t="shared" si="2"/>
        <v>207623</v>
      </c>
      <c r="H27" s="16">
        <f t="shared" si="0"/>
        <v>21</v>
      </c>
      <c r="I27" s="16"/>
      <c r="J27" s="16">
        <v>207623</v>
      </c>
      <c r="K27" s="16"/>
      <c r="L27" s="16"/>
      <c r="M27" s="16"/>
      <c r="N27" s="17" t="s">
        <v>81</v>
      </c>
      <c r="O27" s="17" t="s">
        <v>80</v>
      </c>
      <c r="P27" s="17" t="s">
        <v>10</v>
      </c>
    </row>
    <row r="28" spans="1:16" ht="56.25" x14ac:dyDescent="0.25">
      <c r="A28" s="16">
        <f t="shared" si="1"/>
        <v>22</v>
      </c>
      <c r="B28" s="17" t="s">
        <v>43</v>
      </c>
      <c r="C28" s="17" t="s">
        <v>43</v>
      </c>
      <c r="D28" s="16" t="s">
        <v>9</v>
      </c>
      <c r="E28" s="16">
        <v>10</v>
      </c>
      <c r="F28" s="21">
        <v>41313</v>
      </c>
      <c r="G28" s="16">
        <f t="shared" si="2"/>
        <v>413130</v>
      </c>
      <c r="H28" s="16">
        <f t="shared" si="0"/>
        <v>22</v>
      </c>
      <c r="I28" s="16"/>
      <c r="J28" s="16">
        <v>413130</v>
      </c>
      <c r="K28" s="16"/>
      <c r="L28" s="16"/>
      <c r="M28" s="16"/>
      <c r="N28" s="17" t="s">
        <v>81</v>
      </c>
      <c r="O28" s="17" t="s">
        <v>80</v>
      </c>
      <c r="P28" s="17" t="s">
        <v>10</v>
      </c>
    </row>
    <row r="29" spans="1:16" ht="56.25" x14ac:dyDescent="0.25">
      <c r="A29" s="16">
        <f t="shared" si="1"/>
        <v>23</v>
      </c>
      <c r="B29" s="17" t="s">
        <v>44</v>
      </c>
      <c r="C29" s="17" t="s">
        <v>44</v>
      </c>
      <c r="D29" s="16" t="s">
        <v>9</v>
      </c>
      <c r="E29" s="16">
        <v>2</v>
      </c>
      <c r="F29" s="21">
        <v>63558</v>
      </c>
      <c r="G29" s="16">
        <f t="shared" si="2"/>
        <v>127116</v>
      </c>
      <c r="H29" s="16">
        <f t="shared" si="0"/>
        <v>23</v>
      </c>
      <c r="I29" s="16"/>
      <c r="J29" s="16">
        <v>127116</v>
      </c>
      <c r="K29" s="16"/>
      <c r="L29" s="16"/>
      <c r="M29" s="16"/>
      <c r="N29" s="17" t="s">
        <v>81</v>
      </c>
      <c r="O29" s="17" t="s">
        <v>80</v>
      </c>
      <c r="P29" s="17" t="s">
        <v>10</v>
      </c>
    </row>
    <row r="30" spans="1:16" ht="56.25" x14ac:dyDescent="0.25">
      <c r="A30" s="16">
        <f t="shared" si="1"/>
        <v>24</v>
      </c>
      <c r="B30" s="17" t="s">
        <v>45</v>
      </c>
      <c r="C30" s="17" t="s">
        <v>45</v>
      </c>
      <c r="D30" s="16" t="s">
        <v>9</v>
      </c>
      <c r="E30" s="16">
        <v>20</v>
      </c>
      <c r="F30" s="21">
        <v>31779</v>
      </c>
      <c r="G30" s="16">
        <f t="shared" si="2"/>
        <v>635580</v>
      </c>
      <c r="H30" s="16">
        <f t="shared" si="0"/>
        <v>24</v>
      </c>
      <c r="I30" s="16"/>
      <c r="J30" s="16">
        <v>635580</v>
      </c>
      <c r="K30" s="16"/>
      <c r="L30" s="16"/>
      <c r="M30" s="16"/>
      <c r="N30" s="17" t="s">
        <v>81</v>
      </c>
      <c r="O30" s="17" t="s">
        <v>80</v>
      </c>
      <c r="P30" s="17" t="s">
        <v>10</v>
      </c>
    </row>
    <row r="31" spans="1:16" ht="56.25" x14ac:dyDescent="0.25">
      <c r="A31" s="16">
        <f t="shared" si="1"/>
        <v>25</v>
      </c>
      <c r="B31" s="17" t="s">
        <v>46</v>
      </c>
      <c r="C31" s="17" t="s">
        <v>46</v>
      </c>
      <c r="D31" s="16" t="s">
        <v>9</v>
      </c>
      <c r="E31" s="16">
        <v>1</v>
      </c>
      <c r="F31" s="21">
        <v>79448</v>
      </c>
      <c r="G31" s="16">
        <f t="shared" si="2"/>
        <v>79448</v>
      </c>
      <c r="H31" s="16">
        <f t="shared" si="0"/>
        <v>25</v>
      </c>
      <c r="I31" s="16"/>
      <c r="J31" s="16">
        <v>79448</v>
      </c>
      <c r="K31" s="16"/>
      <c r="L31" s="16"/>
      <c r="M31" s="16"/>
      <c r="N31" s="17" t="s">
        <v>81</v>
      </c>
      <c r="O31" s="17" t="s">
        <v>80</v>
      </c>
      <c r="P31" s="17" t="s">
        <v>10</v>
      </c>
    </row>
    <row r="32" spans="1:16" ht="56.25" x14ac:dyDescent="0.25">
      <c r="A32" s="16">
        <f t="shared" si="1"/>
        <v>26</v>
      </c>
      <c r="B32" s="16" t="s">
        <v>47</v>
      </c>
      <c r="C32" s="16" t="s">
        <v>47</v>
      </c>
      <c r="D32" s="16" t="s">
        <v>9</v>
      </c>
      <c r="E32" s="16">
        <v>2</v>
      </c>
      <c r="F32" s="21">
        <v>33898</v>
      </c>
      <c r="G32" s="16">
        <f t="shared" si="2"/>
        <v>67796</v>
      </c>
      <c r="H32" s="16">
        <f t="shared" si="0"/>
        <v>26</v>
      </c>
      <c r="I32" s="16"/>
      <c r="J32" s="16">
        <v>67796</v>
      </c>
      <c r="K32" s="16"/>
      <c r="L32" s="16"/>
      <c r="M32" s="16"/>
      <c r="N32" s="17" t="s">
        <v>81</v>
      </c>
      <c r="O32" s="17" t="s">
        <v>80</v>
      </c>
      <c r="P32" s="17" t="s">
        <v>10</v>
      </c>
    </row>
    <row r="33" spans="1:16" ht="56.25" x14ac:dyDescent="0.25">
      <c r="A33" s="16">
        <f t="shared" si="1"/>
        <v>27</v>
      </c>
      <c r="B33" s="17" t="s">
        <v>48</v>
      </c>
      <c r="C33" s="17" t="s">
        <v>48</v>
      </c>
      <c r="D33" s="16" t="s">
        <v>9</v>
      </c>
      <c r="E33" s="16">
        <v>6</v>
      </c>
      <c r="F33" s="21">
        <v>201267</v>
      </c>
      <c r="G33" s="16">
        <f t="shared" si="2"/>
        <v>1207602</v>
      </c>
      <c r="H33" s="16">
        <f t="shared" si="0"/>
        <v>27</v>
      </c>
      <c r="I33" s="16"/>
      <c r="J33" s="16">
        <v>1207602</v>
      </c>
      <c r="K33" s="16"/>
      <c r="L33" s="16"/>
      <c r="M33" s="16"/>
      <c r="N33" s="17" t="s">
        <v>81</v>
      </c>
      <c r="O33" s="17" t="s">
        <v>80</v>
      </c>
      <c r="P33" s="17" t="s">
        <v>10</v>
      </c>
    </row>
    <row r="34" spans="1:16" ht="56.25" x14ac:dyDescent="0.25">
      <c r="A34" s="16">
        <f t="shared" si="1"/>
        <v>28</v>
      </c>
      <c r="B34" s="17" t="s">
        <v>49</v>
      </c>
      <c r="C34" s="17" t="s">
        <v>49</v>
      </c>
      <c r="D34" s="16" t="s">
        <v>9</v>
      </c>
      <c r="E34" s="16">
        <v>10</v>
      </c>
      <c r="F34" s="21">
        <v>43431</v>
      </c>
      <c r="G34" s="16">
        <f t="shared" si="2"/>
        <v>434310</v>
      </c>
      <c r="H34" s="16">
        <f t="shared" si="0"/>
        <v>28</v>
      </c>
      <c r="I34" s="16"/>
      <c r="J34" s="16">
        <v>434310</v>
      </c>
      <c r="K34" s="16"/>
      <c r="L34" s="16"/>
      <c r="M34" s="16"/>
      <c r="N34" s="17" t="s">
        <v>81</v>
      </c>
      <c r="O34" s="17" t="s">
        <v>80</v>
      </c>
      <c r="P34" s="17" t="s">
        <v>10</v>
      </c>
    </row>
    <row r="35" spans="1:16" ht="56.25" x14ac:dyDescent="0.25">
      <c r="A35" s="16">
        <f t="shared" si="1"/>
        <v>29</v>
      </c>
      <c r="B35" s="17" t="s">
        <v>50</v>
      </c>
      <c r="C35" s="17" t="s">
        <v>50</v>
      </c>
      <c r="D35" s="16" t="s">
        <v>9</v>
      </c>
      <c r="E35" s="16">
        <v>2</v>
      </c>
      <c r="F35" s="21">
        <v>46609</v>
      </c>
      <c r="G35" s="16">
        <f t="shared" si="2"/>
        <v>93218</v>
      </c>
      <c r="H35" s="16">
        <f t="shared" si="0"/>
        <v>29</v>
      </c>
      <c r="I35" s="16"/>
      <c r="J35" s="16">
        <v>93218</v>
      </c>
      <c r="K35" s="16"/>
      <c r="L35" s="16"/>
      <c r="M35" s="16"/>
      <c r="N35" s="17" t="s">
        <v>81</v>
      </c>
      <c r="O35" s="17" t="s">
        <v>80</v>
      </c>
      <c r="P35" s="17" t="s">
        <v>10</v>
      </c>
    </row>
    <row r="36" spans="1:16" ht="56.25" x14ac:dyDescent="0.25">
      <c r="A36" s="16">
        <f t="shared" si="1"/>
        <v>30</v>
      </c>
      <c r="B36" s="17" t="s">
        <v>51</v>
      </c>
      <c r="C36" s="17" t="s">
        <v>51</v>
      </c>
      <c r="D36" s="16" t="s">
        <v>9</v>
      </c>
      <c r="E36" s="16">
        <v>2</v>
      </c>
      <c r="F36" s="21">
        <v>15890</v>
      </c>
      <c r="G36" s="16">
        <f t="shared" si="2"/>
        <v>31780</v>
      </c>
      <c r="H36" s="16">
        <f t="shared" si="0"/>
        <v>30</v>
      </c>
      <c r="I36" s="16"/>
      <c r="J36" s="16">
        <v>31780</v>
      </c>
      <c r="K36" s="16"/>
      <c r="L36" s="16"/>
      <c r="M36" s="16"/>
      <c r="N36" s="17" t="s">
        <v>81</v>
      </c>
      <c r="O36" s="17" t="s">
        <v>80</v>
      </c>
      <c r="P36" s="17" t="s">
        <v>10</v>
      </c>
    </row>
    <row r="37" spans="1:16" ht="56.25" x14ac:dyDescent="0.25">
      <c r="A37" s="16">
        <f t="shared" si="1"/>
        <v>31</v>
      </c>
      <c r="B37" s="17" t="s">
        <v>34</v>
      </c>
      <c r="C37" s="17" t="s">
        <v>34</v>
      </c>
      <c r="D37" s="16" t="s">
        <v>9</v>
      </c>
      <c r="E37" s="16">
        <v>20</v>
      </c>
      <c r="F37" s="21">
        <v>37076</v>
      </c>
      <c r="G37" s="16">
        <f t="shared" si="2"/>
        <v>741520</v>
      </c>
      <c r="H37" s="16">
        <f t="shared" si="0"/>
        <v>31</v>
      </c>
      <c r="I37" s="16"/>
      <c r="J37" s="16">
        <v>741520</v>
      </c>
      <c r="K37" s="16"/>
      <c r="L37" s="16"/>
      <c r="M37" s="16"/>
      <c r="N37" s="17" t="s">
        <v>81</v>
      </c>
      <c r="O37" s="17" t="s">
        <v>80</v>
      </c>
      <c r="P37" s="17" t="s">
        <v>10</v>
      </c>
    </row>
    <row r="38" spans="1:16" ht="56.25" x14ac:dyDescent="0.25">
      <c r="A38" s="16">
        <f t="shared" si="1"/>
        <v>32</v>
      </c>
      <c r="B38" s="17" t="s">
        <v>52</v>
      </c>
      <c r="C38" s="17" t="s">
        <v>52</v>
      </c>
      <c r="D38" s="16" t="s">
        <v>9</v>
      </c>
      <c r="E38" s="16">
        <v>1</v>
      </c>
      <c r="F38" s="21">
        <v>55084</v>
      </c>
      <c r="G38" s="16">
        <f t="shared" si="2"/>
        <v>55084</v>
      </c>
      <c r="H38" s="16">
        <f t="shared" si="0"/>
        <v>32</v>
      </c>
      <c r="I38" s="16"/>
      <c r="J38" s="16">
        <v>55084</v>
      </c>
      <c r="K38" s="16"/>
      <c r="L38" s="16"/>
      <c r="M38" s="16"/>
      <c r="N38" s="17" t="s">
        <v>81</v>
      </c>
      <c r="O38" s="17" t="s">
        <v>80</v>
      </c>
      <c r="P38" s="17" t="s">
        <v>10</v>
      </c>
    </row>
    <row r="39" spans="1:16" ht="56.25" x14ac:dyDescent="0.25">
      <c r="A39" s="16">
        <f t="shared" si="1"/>
        <v>33</v>
      </c>
      <c r="B39" s="17" t="s">
        <v>53</v>
      </c>
      <c r="C39" s="17" t="s">
        <v>53</v>
      </c>
      <c r="D39" s="16" t="s">
        <v>9</v>
      </c>
      <c r="E39" s="16">
        <v>20</v>
      </c>
      <c r="F39" s="21">
        <v>31779</v>
      </c>
      <c r="G39" s="16">
        <f t="shared" si="2"/>
        <v>635580</v>
      </c>
      <c r="H39" s="16">
        <f t="shared" si="0"/>
        <v>33</v>
      </c>
      <c r="I39" s="16"/>
      <c r="J39" s="16">
        <v>635580</v>
      </c>
      <c r="K39" s="16"/>
      <c r="L39" s="16"/>
      <c r="M39" s="16"/>
      <c r="N39" s="17" t="s">
        <v>81</v>
      </c>
      <c r="O39" s="17" t="s">
        <v>80</v>
      </c>
      <c r="P39" s="17" t="s">
        <v>10</v>
      </c>
    </row>
    <row r="40" spans="1:16" ht="56.25" x14ac:dyDescent="0.25">
      <c r="A40" s="16">
        <f t="shared" si="1"/>
        <v>34</v>
      </c>
      <c r="B40" s="17" t="s">
        <v>55</v>
      </c>
      <c r="C40" s="17" t="s">
        <v>54</v>
      </c>
      <c r="D40" s="16" t="s">
        <v>9</v>
      </c>
      <c r="E40" s="16">
        <v>8</v>
      </c>
      <c r="F40" s="21">
        <v>176000</v>
      </c>
      <c r="G40" s="16">
        <f t="shared" si="2"/>
        <v>1408000</v>
      </c>
      <c r="H40" s="16">
        <f t="shared" si="0"/>
        <v>34</v>
      </c>
      <c r="I40" s="16"/>
      <c r="J40" s="16"/>
      <c r="K40" s="16"/>
      <c r="L40" s="16"/>
      <c r="M40" s="16">
        <v>1408000</v>
      </c>
      <c r="N40" s="17" t="s">
        <v>81</v>
      </c>
      <c r="O40" s="17" t="s">
        <v>80</v>
      </c>
      <c r="P40" s="17" t="s">
        <v>10</v>
      </c>
    </row>
    <row r="41" spans="1:16" ht="56.25" x14ac:dyDescent="0.25">
      <c r="A41" s="16">
        <f t="shared" si="1"/>
        <v>35</v>
      </c>
      <c r="B41" s="16" t="s">
        <v>56</v>
      </c>
      <c r="C41" s="16" t="s">
        <v>56</v>
      </c>
      <c r="D41" s="16" t="s">
        <v>9</v>
      </c>
      <c r="E41" s="16">
        <v>1</v>
      </c>
      <c r="F41" s="16">
        <v>98100</v>
      </c>
      <c r="G41" s="16">
        <f>F41*E41</f>
        <v>98100</v>
      </c>
      <c r="H41" s="16">
        <f t="shared" si="0"/>
        <v>35</v>
      </c>
      <c r="I41" s="16">
        <v>98000</v>
      </c>
      <c r="J41" s="16"/>
      <c r="K41" s="16"/>
      <c r="L41" s="16"/>
      <c r="M41" s="16"/>
      <c r="N41" s="17" t="s">
        <v>81</v>
      </c>
      <c r="O41" s="17" t="s">
        <v>80</v>
      </c>
      <c r="P41" s="17" t="s">
        <v>10</v>
      </c>
    </row>
    <row r="42" spans="1:16" ht="56.25" x14ac:dyDescent="0.25">
      <c r="A42" s="16">
        <f t="shared" si="1"/>
        <v>36</v>
      </c>
      <c r="B42" s="17" t="s">
        <v>57</v>
      </c>
      <c r="C42" s="17" t="s">
        <v>57</v>
      </c>
      <c r="D42" s="16" t="s">
        <v>9</v>
      </c>
      <c r="E42" s="16">
        <v>1</v>
      </c>
      <c r="F42" s="16">
        <v>41630</v>
      </c>
      <c r="G42" s="16">
        <f t="shared" si="2"/>
        <v>41630</v>
      </c>
      <c r="H42" s="16">
        <f t="shared" si="0"/>
        <v>36</v>
      </c>
      <c r="I42" s="16">
        <v>41500</v>
      </c>
      <c r="J42" s="16"/>
      <c r="K42" s="16"/>
      <c r="L42" s="16"/>
      <c r="M42" s="16"/>
      <c r="N42" s="17" t="s">
        <v>81</v>
      </c>
      <c r="O42" s="17" t="s">
        <v>80</v>
      </c>
      <c r="P42" s="17" t="s">
        <v>10</v>
      </c>
    </row>
    <row r="43" spans="1:16" ht="56.25" x14ac:dyDescent="0.25">
      <c r="A43" s="16">
        <f t="shared" si="1"/>
        <v>37</v>
      </c>
      <c r="B43" s="16" t="s">
        <v>58</v>
      </c>
      <c r="C43" s="16" t="s">
        <v>58</v>
      </c>
      <c r="D43" s="16" t="s">
        <v>9</v>
      </c>
      <c r="E43" s="16">
        <v>1</v>
      </c>
      <c r="F43" s="21">
        <v>172270</v>
      </c>
      <c r="G43" s="16">
        <f t="shared" si="2"/>
        <v>172270</v>
      </c>
      <c r="H43" s="16">
        <f t="shared" si="0"/>
        <v>37</v>
      </c>
      <c r="I43" s="16">
        <v>172150</v>
      </c>
      <c r="J43" s="16"/>
      <c r="K43" s="16"/>
      <c r="L43" s="16"/>
      <c r="M43" s="16"/>
      <c r="N43" s="17" t="s">
        <v>81</v>
      </c>
      <c r="O43" s="17" t="s">
        <v>80</v>
      </c>
      <c r="P43" s="17" t="s">
        <v>10</v>
      </c>
    </row>
    <row r="44" spans="1:16" ht="56.25" x14ac:dyDescent="0.25">
      <c r="A44" s="16">
        <f t="shared" si="1"/>
        <v>38</v>
      </c>
      <c r="B44" s="17" t="s">
        <v>59</v>
      </c>
      <c r="C44" s="17" t="s">
        <v>59</v>
      </c>
      <c r="D44" s="16" t="s">
        <v>9</v>
      </c>
      <c r="E44" s="16">
        <v>1</v>
      </c>
      <c r="F44" s="21">
        <v>220110</v>
      </c>
      <c r="G44" s="16">
        <f t="shared" si="2"/>
        <v>220110</v>
      </c>
      <c r="H44" s="16">
        <f t="shared" si="0"/>
        <v>38</v>
      </c>
      <c r="I44" s="16">
        <v>220050</v>
      </c>
      <c r="J44" s="16"/>
      <c r="K44" s="16"/>
      <c r="L44" s="16"/>
      <c r="M44" s="16"/>
      <c r="N44" s="17" t="s">
        <v>81</v>
      </c>
      <c r="O44" s="17" t="s">
        <v>80</v>
      </c>
      <c r="P44" s="17" t="s">
        <v>10</v>
      </c>
    </row>
    <row r="45" spans="1:16" ht="56.25" x14ac:dyDescent="0.25">
      <c r="A45" s="16">
        <f t="shared" si="1"/>
        <v>39</v>
      </c>
      <c r="B45" s="16" t="s">
        <v>60</v>
      </c>
      <c r="C45" s="16" t="s">
        <v>60</v>
      </c>
      <c r="D45" s="16" t="s">
        <v>9</v>
      </c>
      <c r="E45" s="16">
        <v>1</v>
      </c>
      <c r="F45" s="16">
        <v>18750</v>
      </c>
      <c r="G45" s="16">
        <f t="shared" si="2"/>
        <v>18750</v>
      </c>
      <c r="H45" s="16">
        <f t="shared" si="0"/>
        <v>39</v>
      </c>
      <c r="I45" s="16">
        <v>18700</v>
      </c>
      <c r="J45" s="16"/>
      <c r="K45" s="16"/>
      <c r="L45" s="16"/>
      <c r="M45" s="16"/>
      <c r="N45" s="17" t="s">
        <v>81</v>
      </c>
      <c r="O45" s="17" t="s">
        <v>80</v>
      </c>
      <c r="P45" s="17" t="s">
        <v>10</v>
      </c>
    </row>
    <row r="46" spans="1:16" ht="56.25" x14ac:dyDescent="0.25">
      <c r="A46" s="16">
        <f t="shared" si="1"/>
        <v>40</v>
      </c>
      <c r="B46" s="16" t="s">
        <v>61</v>
      </c>
      <c r="C46" s="16" t="s">
        <v>61</v>
      </c>
      <c r="D46" s="16" t="s">
        <v>9</v>
      </c>
      <c r="E46" s="16">
        <v>1</v>
      </c>
      <c r="F46" s="16">
        <v>98100</v>
      </c>
      <c r="G46" s="16">
        <f t="shared" si="2"/>
        <v>98100</v>
      </c>
      <c r="H46" s="16">
        <f t="shared" si="0"/>
        <v>40</v>
      </c>
      <c r="I46" s="16">
        <v>98000</v>
      </c>
      <c r="J46" s="16"/>
      <c r="K46" s="16"/>
      <c r="L46" s="16"/>
      <c r="M46" s="16"/>
      <c r="N46" s="17" t="s">
        <v>81</v>
      </c>
      <c r="O46" s="17" t="s">
        <v>80</v>
      </c>
      <c r="P46" s="17" t="s">
        <v>10</v>
      </c>
    </row>
    <row r="47" spans="1:16" ht="56.25" x14ac:dyDescent="0.25">
      <c r="A47" s="16">
        <f t="shared" si="1"/>
        <v>41</v>
      </c>
      <c r="B47" s="16" t="s">
        <v>62</v>
      </c>
      <c r="C47" s="16" t="s">
        <v>62</v>
      </c>
      <c r="D47" s="16" t="s">
        <v>9</v>
      </c>
      <c r="E47" s="16">
        <v>1</v>
      </c>
      <c r="F47" s="16">
        <v>84240</v>
      </c>
      <c r="G47" s="16">
        <f t="shared" si="2"/>
        <v>84240</v>
      </c>
      <c r="H47" s="16">
        <f t="shared" si="0"/>
        <v>41</v>
      </c>
      <c r="I47" s="16">
        <v>84150</v>
      </c>
      <c r="J47" s="16"/>
      <c r="K47" s="16"/>
      <c r="L47" s="16"/>
      <c r="M47" s="16"/>
      <c r="N47" s="17" t="s">
        <v>81</v>
      </c>
      <c r="O47" s="17" t="s">
        <v>80</v>
      </c>
      <c r="P47" s="17" t="s">
        <v>10</v>
      </c>
    </row>
    <row r="48" spans="1:16" ht="56.25" x14ac:dyDescent="0.25">
      <c r="A48" s="16">
        <f t="shared" si="1"/>
        <v>42</v>
      </c>
      <c r="B48" s="16" t="s">
        <v>63</v>
      </c>
      <c r="C48" s="16" t="s">
        <v>63</v>
      </c>
      <c r="D48" s="16" t="s">
        <v>9</v>
      </c>
      <c r="E48" s="16">
        <v>2</v>
      </c>
      <c r="F48" s="21">
        <v>253570</v>
      </c>
      <c r="G48" s="16">
        <f t="shared" si="2"/>
        <v>507140</v>
      </c>
      <c r="H48" s="16">
        <f t="shared" si="0"/>
        <v>42</v>
      </c>
      <c r="I48" s="16">
        <v>506960</v>
      </c>
      <c r="J48" s="16"/>
      <c r="K48" s="16"/>
      <c r="L48" s="16"/>
      <c r="M48" s="16"/>
      <c r="N48" s="17" t="s">
        <v>81</v>
      </c>
      <c r="O48" s="17" t="s">
        <v>80</v>
      </c>
      <c r="P48" s="17" t="s">
        <v>10</v>
      </c>
    </row>
    <row r="49" spans="1:18" ht="56.25" x14ac:dyDescent="0.25">
      <c r="A49" s="16">
        <f t="shared" si="1"/>
        <v>43</v>
      </c>
      <c r="B49" s="16" t="s">
        <v>64</v>
      </c>
      <c r="C49" s="16" t="s">
        <v>64</v>
      </c>
      <c r="D49" s="16" t="s">
        <v>9</v>
      </c>
      <c r="E49" s="16">
        <v>1</v>
      </c>
      <c r="F49" s="21">
        <v>55550</v>
      </c>
      <c r="G49" s="16">
        <f t="shared" ref="G49:G60" si="3">F49*E49</f>
        <v>55550</v>
      </c>
      <c r="H49" s="16">
        <f t="shared" si="0"/>
        <v>43</v>
      </c>
      <c r="I49" s="16">
        <v>55450</v>
      </c>
      <c r="J49" s="16"/>
      <c r="K49" s="16"/>
      <c r="L49" s="16"/>
      <c r="M49" s="16"/>
      <c r="N49" s="17" t="s">
        <v>81</v>
      </c>
      <c r="O49" s="17" t="s">
        <v>80</v>
      </c>
      <c r="P49" s="17" t="s">
        <v>10</v>
      </c>
    </row>
    <row r="50" spans="1:18" ht="56.25" x14ac:dyDescent="0.25">
      <c r="A50" s="16">
        <f t="shared" si="1"/>
        <v>44</v>
      </c>
      <c r="B50" s="16" t="s">
        <v>65</v>
      </c>
      <c r="C50" s="16" t="s">
        <v>65</v>
      </c>
      <c r="D50" s="16" t="s">
        <v>9</v>
      </c>
      <c r="E50" s="16">
        <v>1</v>
      </c>
      <c r="F50" s="21">
        <v>301420</v>
      </c>
      <c r="G50" s="16">
        <f t="shared" si="3"/>
        <v>301420</v>
      </c>
      <c r="H50" s="16">
        <f t="shared" si="0"/>
        <v>44</v>
      </c>
      <c r="I50" s="16">
        <v>301350</v>
      </c>
      <c r="J50" s="16"/>
      <c r="K50" s="16"/>
      <c r="L50" s="16"/>
      <c r="M50" s="16"/>
      <c r="N50" s="17" t="s">
        <v>81</v>
      </c>
      <c r="O50" s="17" t="s">
        <v>80</v>
      </c>
      <c r="P50" s="17" t="s">
        <v>10</v>
      </c>
    </row>
    <row r="51" spans="1:18" ht="56.25" x14ac:dyDescent="0.25">
      <c r="A51" s="16">
        <f t="shared" si="1"/>
        <v>45</v>
      </c>
      <c r="B51" s="17" t="s">
        <v>66</v>
      </c>
      <c r="C51" s="17" t="s">
        <v>66</v>
      </c>
      <c r="D51" s="16" t="s">
        <v>9</v>
      </c>
      <c r="E51" s="16">
        <v>1</v>
      </c>
      <c r="F51" s="21">
        <v>110060</v>
      </c>
      <c r="G51" s="16">
        <f t="shared" si="3"/>
        <v>110060</v>
      </c>
      <c r="H51" s="16">
        <f t="shared" si="0"/>
        <v>45</v>
      </c>
      <c r="I51" s="16">
        <v>110000</v>
      </c>
      <c r="J51" s="16"/>
      <c r="K51" s="16"/>
      <c r="L51" s="16"/>
      <c r="M51" s="16"/>
      <c r="N51" s="17" t="s">
        <v>81</v>
      </c>
      <c r="O51" s="17" t="s">
        <v>80</v>
      </c>
      <c r="P51" s="17" t="s">
        <v>10</v>
      </c>
    </row>
    <row r="52" spans="1:18" ht="56.25" x14ac:dyDescent="0.25">
      <c r="A52" s="16">
        <f t="shared" si="1"/>
        <v>46</v>
      </c>
      <c r="B52" s="16" t="s">
        <v>67</v>
      </c>
      <c r="C52" s="16" t="s">
        <v>67</v>
      </c>
      <c r="D52" s="16" t="s">
        <v>9</v>
      </c>
      <c r="E52" s="16">
        <v>1</v>
      </c>
      <c r="F52" s="21">
        <v>148350</v>
      </c>
      <c r="G52" s="16">
        <f t="shared" si="3"/>
        <v>148350</v>
      </c>
      <c r="H52" s="16">
        <f t="shared" si="0"/>
        <v>46</v>
      </c>
      <c r="I52" s="16">
        <v>148250</v>
      </c>
      <c r="J52" s="16"/>
      <c r="K52" s="16"/>
      <c r="L52" s="16"/>
      <c r="M52" s="16"/>
      <c r="N52" s="17" t="s">
        <v>81</v>
      </c>
      <c r="O52" s="17" t="s">
        <v>80</v>
      </c>
      <c r="P52" s="17" t="s">
        <v>10</v>
      </c>
    </row>
    <row r="53" spans="1:18" s="12" customFormat="1" ht="56.25" x14ac:dyDescent="0.25">
      <c r="A53" s="16">
        <f t="shared" si="1"/>
        <v>47</v>
      </c>
      <c r="B53" s="16" t="s">
        <v>68</v>
      </c>
      <c r="C53" s="16" t="s">
        <v>68</v>
      </c>
      <c r="D53" s="16" t="s">
        <v>9</v>
      </c>
      <c r="E53" s="16">
        <v>1</v>
      </c>
      <c r="F53" s="21">
        <v>1847230</v>
      </c>
      <c r="G53" s="16">
        <f t="shared" si="3"/>
        <v>1847230</v>
      </c>
      <c r="H53" s="16">
        <f t="shared" si="0"/>
        <v>47</v>
      </c>
      <c r="I53" s="16"/>
      <c r="J53" s="16"/>
      <c r="K53" s="16"/>
      <c r="L53" s="16"/>
      <c r="M53" s="16"/>
      <c r="N53" s="17" t="s">
        <v>81</v>
      </c>
      <c r="O53" s="17" t="s">
        <v>80</v>
      </c>
      <c r="P53" s="17" t="s">
        <v>10</v>
      </c>
      <c r="Q53" s="30"/>
      <c r="R53" s="30"/>
    </row>
    <row r="54" spans="1:18" ht="56.25" x14ac:dyDescent="0.25">
      <c r="A54" s="16">
        <f t="shared" si="1"/>
        <v>48</v>
      </c>
      <c r="B54" s="16" t="s">
        <v>69</v>
      </c>
      <c r="C54" s="16" t="s">
        <v>69</v>
      </c>
      <c r="D54" s="16" t="s">
        <v>9</v>
      </c>
      <c r="E54" s="16">
        <v>2</v>
      </c>
      <c r="F54" s="21">
        <v>112470</v>
      </c>
      <c r="G54" s="16">
        <f t="shared" si="3"/>
        <v>224940</v>
      </c>
      <c r="H54" s="16">
        <f t="shared" si="0"/>
        <v>48</v>
      </c>
      <c r="I54" s="16">
        <v>224700</v>
      </c>
      <c r="J54" s="16"/>
      <c r="K54" s="16"/>
      <c r="L54" s="16"/>
      <c r="M54" s="16"/>
      <c r="N54" s="17" t="s">
        <v>81</v>
      </c>
      <c r="O54" s="17" t="s">
        <v>80</v>
      </c>
      <c r="P54" s="17" t="s">
        <v>10</v>
      </c>
    </row>
    <row r="55" spans="1:18" ht="56.25" x14ac:dyDescent="0.25">
      <c r="A55" s="16">
        <f t="shared" si="1"/>
        <v>49</v>
      </c>
      <c r="B55" s="16" t="s">
        <v>70</v>
      </c>
      <c r="C55" s="16" t="s">
        <v>70</v>
      </c>
      <c r="D55" s="16" t="s">
        <v>9</v>
      </c>
      <c r="E55" s="16">
        <v>2</v>
      </c>
      <c r="F55" s="21">
        <v>112470</v>
      </c>
      <c r="G55" s="16">
        <f t="shared" si="3"/>
        <v>224940</v>
      </c>
      <c r="H55" s="16">
        <f t="shared" si="0"/>
        <v>49</v>
      </c>
      <c r="I55" s="16">
        <v>224800</v>
      </c>
      <c r="J55" s="16"/>
      <c r="K55" s="16"/>
      <c r="L55" s="16"/>
      <c r="M55" s="16"/>
      <c r="N55" s="17" t="s">
        <v>81</v>
      </c>
      <c r="O55" s="17" t="s">
        <v>80</v>
      </c>
      <c r="P55" s="17" t="s">
        <v>10</v>
      </c>
    </row>
    <row r="56" spans="1:18" ht="56.25" x14ac:dyDescent="0.25">
      <c r="A56" s="16">
        <f t="shared" si="1"/>
        <v>50</v>
      </c>
      <c r="B56" s="16" t="s">
        <v>71</v>
      </c>
      <c r="C56" s="16" t="s">
        <v>71</v>
      </c>
      <c r="D56" s="16" t="s">
        <v>9</v>
      </c>
      <c r="E56" s="16">
        <v>2</v>
      </c>
      <c r="F56" s="21">
        <v>191360</v>
      </c>
      <c r="G56" s="16">
        <f t="shared" si="3"/>
        <v>382720</v>
      </c>
      <c r="H56" s="16">
        <f t="shared" si="0"/>
        <v>50</v>
      </c>
      <c r="I56" s="16">
        <v>382560</v>
      </c>
      <c r="J56" s="16"/>
      <c r="K56" s="16"/>
      <c r="L56" s="16"/>
      <c r="M56" s="16"/>
      <c r="N56" s="17" t="s">
        <v>81</v>
      </c>
      <c r="O56" s="17" t="s">
        <v>80</v>
      </c>
      <c r="P56" s="17" t="s">
        <v>10</v>
      </c>
    </row>
    <row r="57" spans="1:18" ht="56.25" x14ac:dyDescent="0.25">
      <c r="A57" s="16">
        <f t="shared" si="1"/>
        <v>51</v>
      </c>
      <c r="B57" s="22" t="s">
        <v>72</v>
      </c>
      <c r="C57" s="22" t="s">
        <v>72</v>
      </c>
      <c r="D57" s="16" t="s">
        <v>9</v>
      </c>
      <c r="E57" s="16">
        <v>2</v>
      </c>
      <c r="F57" s="21">
        <v>586500</v>
      </c>
      <c r="G57" s="18">
        <f t="shared" si="3"/>
        <v>1173000</v>
      </c>
      <c r="H57" s="16">
        <f t="shared" si="0"/>
        <v>51</v>
      </c>
      <c r="I57" s="18">
        <v>1172860</v>
      </c>
      <c r="J57" s="18"/>
      <c r="K57" s="18"/>
      <c r="L57" s="18"/>
      <c r="M57" s="18"/>
      <c r="N57" s="17" t="s">
        <v>81</v>
      </c>
      <c r="O57" s="17" t="s">
        <v>80</v>
      </c>
      <c r="P57" s="17" t="s">
        <v>10</v>
      </c>
    </row>
    <row r="58" spans="1:18" ht="56.25" x14ac:dyDescent="0.25">
      <c r="A58" s="16">
        <f t="shared" si="1"/>
        <v>52</v>
      </c>
      <c r="B58" s="22" t="s">
        <v>76</v>
      </c>
      <c r="C58" s="22" t="s">
        <v>73</v>
      </c>
      <c r="D58" s="16" t="s">
        <v>9</v>
      </c>
      <c r="E58" s="16">
        <v>2</v>
      </c>
      <c r="F58" s="21">
        <v>819375</v>
      </c>
      <c r="G58" s="16">
        <f t="shared" si="3"/>
        <v>1638750</v>
      </c>
      <c r="H58" s="16">
        <f t="shared" si="0"/>
        <v>52</v>
      </c>
      <c r="I58" s="16">
        <v>1638600</v>
      </c>
      <c r="J58" s="16"/>
      <c r="K58" s="16"/>
      <c r="L58" s="16"/>
      <c r="M58" s="16"/>
      <c r="N58" s="17" t="s">
        <v>81</v>
      </c>
      <c r="O58" s="17" t="s">
        <v>80</v>
      </c>
      <c r="P58" s="17" t="s">
        <v>10</v>
      </c>
    </row>
    <row r="59" spans="1:18" ht="56.25" x14ac:dyDescent="0.25">
      <c r="A59" s="16">
        <f t="shared" si="1"/>
        <v>53</v>
      </c>
      <c r="B59" s="22" t="s">
        <v>75</v>
      </c>
      <c r="C59" s="22" t="s">
        <v>74</v>
      </c>
      <c r="D59" s="16" t="s">
        <v>9</v>
      </c>
      <c r="E59" s="16">
        <v>2</v>
      </c>
      <c r="F59" s="21">
        <v>686550</v>
      </c>
      <c r="G59" s="16">
        <f t="shared" si="3"/>
        <v>1373100</v>
      </c>
      <c r="H59" s="16">
        <f t="shared" si="0"/>
        <v>53</v>
      </c>
      <c r="I59" s="16">
        <v>1373000</v>
      </c>
      <c r="J59" s="16"/>
      <c r="K59" s="16"/>
      <c r="L59" s="16"/>
      <c r="M59" s="16"/>
      <c r="N59" s="17" t="s">
        <v>81</v>
      </c>
      <c r="O59" s="17" t="s">
        <v>80</v>
      </c>
      <c r="P59" s="17" t="s">
        <v>10</v>
      </c>
    </row>
    <row r="60" spans="1:18" s="12" customFormat="1" ht="56.25" x14ac:dyDescent="0.25">
      <c r="A60" s="16">
        <f t="shared" si="1"/>
        <v>54</v>
      </c>
      <c r="B60" s="16" t="s">
        <v>77</v>
      </c>
      <c r="C60" s="16" t="s">
        <v>78</v>
      </c>
      <c r="D60" s="16" t="s">
        <v>79</v>
      </c>
      <c r="E60" s="16">
        <v>3000</v>
      </c>
      <c r="F60" s="16">
        <v>469</v>
      </c>
      <c r="G60" s="19">
        <f t="shared" si="3"/>
        <v>1407000</v>
      </c>
      <c r="H60" s="16">
        <f>H59+1</f>
        <v>54</v>
      </c>
      <c r="I60" s="19"/>
      <c r="J60" s="19"/>
      <c r="K60" s="19"/>
      <c r="L60" s="19"/>
      <c r="M60" s="19"/>
      <c r="N60" s="17" t="s">
        <v>81</v>
      </c>
      <c r="O60" s="17" t="s">
        <v>80</v>
      </c>
      <c r="P60" s="17" t="s">
        <v>10</v>
      </c>
      <c r="Q60" s="30"/>
      <c r="R60" s="30"/>
    </row>
    <row r="61" spans="1:18" x14ac:dyDescent="0.25">
      <c r="A61" s="16"/>
      <c r="B61" s="23"/>
      <c r="C61" s="23"/>
      <c r="D61" s="23"/>
      <c r="E61" s="23"/>
      <c r="F61" s="23"/>
      <c r="G61" s="24">
        <f>SUM(G7:G60)</f>
        <v>26372265</v>
      </c>
      <c r="H61" s="24"/>
      <c r="I61" s="24"/>
      <c r="J61" s="24"/>
      <c r="K61" s="24"/>
      <c r="L61" s="24"/>
      <c r="M61" s="24"/>
      <c r="N61" s="23"/>
      <c r="O61" s="25"/>
      <c r="P61" s="25"/>
    </row>
    <row r="64" spans="1:18" ht="15.75" x14ac:dyDescent="0.25">
      <c r="K64" s="27" t="s">
        <v>88</v>
      </c>
      <c r="L64" s="26"/>
      <c r="M64" s="26"/>
      <c r="N64" s="27" t="s">
        <v>89</v>
      </c>
    </row>
    <row r="65" spans="11:14" ht="15.75" x14ac:dyDescent="0.25">
      <c r="K65" s="27"/>
      <c r="L65" s="26"/>
      <c r="M65" s="26"/>
      <c r="N65" s="27"/>
    </row>
    <row r="66" spans="11:14" ht="15.75" x14ac:dyDescent="0.25">
      <c r="K66" s="27"/>
      <c r="L66" s="26"/>
      <c r="M66" s="26"/>
      <c r="N66" s="27"/>
    </row>
    <row r="67" spans="11:14" ht="15.75" x14ac:dyDescent="0.25">
      <c r="K67" s="27"/>
      <c r="L67" s="26"/>
      <c r="M67" s="26"/>
      <c r="N67" s="27"/>
    </row>
    <row r="68" spans="11:14" ht="15.75" x14ac:dyDescent="0.25">
      <c r="K68" s="27" t="s">
        <v>90</v>
      </c>
      <c r="L68" s="26"/>
      <c r="M68" s="26"/>
      <c r="N68" s="27" t="s">
        <v>91</v>
      </c>
    </row>
    <row r="69" spans="11:14" ht="15.75" x14ac:dyDescent="0.25">
      <c r="K69" s="36"/>
      <c r="L69" s="26"/>
      <c r="M69" s="26"/>
      <c r="N69" s="27"/>
    </row>
    <row r="70" spans="11:14" ht="15.75" x14ac:dyDescent="0.25">
      <c r="K70" s="36"/>
      <c r="L70" s="26"/>
      <c r="M70" s="26"/>
      <c r="N70" s="27"/>
    </row>
    <row r="71" spans="11:14" ht="15.75" x14ac:dyDescent="0.25">
      <c r="K71" s="36"/>
      <c r="L71" s="26"/>
      <c r="M71" s="26"/>
      <c r="N71" s="27"/>
    </row>
    <row r="72" spans="11:14" ht="15.75" x14ac:dyDescent="0.25">
      <c r="K72" s="36"/>
      <c r="L72" s="26"/>
      <c r="M72" s="26"/>
      <c r="N72" s="27" t="s">
        <v>92</v>
      </c>
    </row>
    <row r="73" spans="11:14" ht="15.75" x14ac:dyDescent="0.25">
      <c r="K73" s="27"/>
      <c r="L73" s="26"/>
      <c r="M73" s="26"/>
      <c r="N73" s="27"/>
    </row>
    <row r="74" spans="11:14" ht="15.75" x14ac:dyDescent="0.25">
      <c r="K74" s="27"/>
      <c r="L74" s="26"/>
      <c r="M74" s="26"/>
      <c r="N74" s="27"/>
    </row>
    <row r="75" spans="11:14" ht="15.75" x14ac:dyDescent="0.25">
      <c r="K75" s="27" t="s">
        <v>93</v>
      </c>
      <c r="L75" s="26"/>
      <c r="M75" s="26"/>
      <c r="N75" s="27" t="s">
        <v>94</v>
      </c>
    </row>
  </sheetData>
  <mergeCells count="19">
    <mergeCell ref="N5:N6"/>
    <mergeCell ref="O5:O6"/>
    <mergeCell ref="P5:P6"/>
    <mergeCell ref="I5:I6"/>
    <mergeCell ref="J5:J6"/>
    <mergeCell ref="K5:K6"/>
    <mergeCell ref="L5:L6"/>
    <mergeCell ref="M5:M6"/>
    <mergeCell ref="G5:G6"/>
    <mergeCell ref="K69:K70"/>
    <mergeCell ref="K71:K72"/>
    <mergeCell ref="B3:G3"/>
    <mergeCell ref="A5:A6"/>
    <mergeCell ref="H5:H6"/>
    <mergeCell ref="B5:B6"/>
    <mergeCell ref="C5:C6"/>
    <mergeCell ref="D5:D6"/>
    <mergeCell ref="E5:E6"/>
    <mergeCell ref="F5:F6"/>
  </mergeCells>
  <pageMargins left="0.25" right="0.25" top="0.75" bottom="0.75" header="0.3" footer="0.3"/>
  <pageSetup paperSize="9" scale="90" orientation="landscape" verticalDpi="0" r:id="rId1"/>
  <colBreaks count="1" manualBreakCount="1">
    <brk id="7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D12"/>
  <sheetViews>
    <sheetView workbookViewId="0">
      <selection activeCell="D12" sqref="D12"/>
    </sheetView>
  </sheetViews>
  <sheetFormatPr defaultRowHeight="15" x14ac:dyDescent="0.25"/>
  <sheetData>
    <row r="8" spans="3:4" x14ac:dyDescent="0.25">
      <c r="C8" t="s">
        <v>95</v>
      </c>
    </row>
    <row r="12" spans="3:4" x14ac:dyDescent="0.25">
      <c r="D12" s="29" t="s">
        <v>96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2018-07-12T08:56:35Z</dcterms:modified>
</cp:coreProperties>
</file>